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8700" activeTab="0"/>
  </bookViews>
  <sheets>
    <sheet name="Div AG" sheetId="1" r:id="rId1"/>
    <sheet name="Equipes" sheetId="2" state="hidden" r:id="rId2"/>
  </sheets>
  <definedNames>
    <definedName name="_xlnm.Print_Area" localSheetId="1">'Equipes'!$A$1:$AA$52</definedName>
  </definedNames>
  <calcPr fullCalcOnLoad="1"/>
</workbook>
</file>

<file path=xl/sharedStrings.xml><?xml version="1.0" encoding="utf-8"?>
<sst xmlns="http://schemas.openxmlformats.org/spreadsheetml/2006/main" count="1095" uniqueCount="474">
  <si>
    <t>Pré Régionale</t>
  </si>
  <si>
    <t>D3</t>
  </si>
  <si>
    <t>D4</t>
  </si>
  <si>
    <t>MULSANNE PPC 2</t>
  </si>
  <si>
    <t>R2</t>
  </si>
  <si>
    <t>R3</t>
  </si>
  <si>
    <t>R4</t>
  </si>
  <si>
    <t>CHATEAU DU LOIR 3</t>
  </si>
  <si>
    <t>R5</t>
  </si>
  <si>
    <t>LAIGNE ST GERVA 2</t>
  </si>
  <si>
    <t>R6</t>
  </si>
  <si>
    <t>LA FLECHE TT 3</t>
  </si>
  <si>
    <t>R7</t>
  </si>
  <si>
    <t>R8</t>
  </si>
  <si>
    <t>LE GRAND LUCE U 1</t>
  </si>
  <si>
    <t>D1</t>
  </si>
  <si>
    <t>LE MANS VILLARE 2</t>
  </si>
  <si>
    <t>BONNETABLE P 4</t>
  </si>
  <si>
    <t>PARCE TT 1</t>
  </si>
  <si>
    <t>LAIGNE ST GERVA 3</t>
  </si>
  <si>
    <t>COULAINES JS 2</t>
  </si>
  <si>
    <t>SAVIGNE L EVEQU 3</t>
  </si>
  <si>
    <t>TRANGE 1</t>
  </si>
  <si>
    <t>LA CHARTRE A.P. 2</t>
  </si>
  <si>
    <t>MONTFORT TT 1</t>
  </si>
  <si>
    <t>ANILLE BRAYE AB 2</t>
  </si>
  <si>
    <t>SPAY CP 3</t>
  </si>
  <si>
    <t>FAY USL 2</t>
  </si>
  <si>
    <t>VIBRAYE ASTT 2</t>
  </si>
  <si>
    <t>LE MANS ASPTT 3</t>
  </si>
  <si>
    <t>LA SUZE ES 3</t>
  </si>
  <si>
    <t>SPAY CP 2</t>
  </si>
  <si>
    <t>D2</t>
  </si>
  <si>
    <t>LAIGNE ST GERVA 1</t>
  </si>
  <si>
    <t>ANILLE BRAYE AB 3</t>
  </si>
  <si>
    <t>DEGRE JS 1</t>
  </si>
  <si>
    <t>CHANGE TT 1</t>
  </si>
  <si>
    <t>COULAINES JS 4</t>
  </si>
  <si>
    <t>SOUVIGNE AS 1</t>
  </si>
  <si>
    <t>MULSANNE PPC 1</t>
  </si>
  <si>
    <t>LA FERTE VS 3</t>
  </si>
  <si>
    <t>LE MANS VILLARE 3</t>
  </si>
  <si>
    <t>BONNETABLE P 3</t>
  </si>
  <si>
    <t>TELOCHE TT 1</t>
  </si>
  <si>
    <t>MAMERS CS 2</t>
  </si>
  <si>
    <t>COULAINES JS 1</t>
  </si>
  <si>
    <t>MAMERS CS 4</t>
  </si>
  <si>
    <t>LE MANS ASGM 8</t>
  </si>
  <si>
    <t>LA CHARTRE A.P. 1</t>
  </si>
  <si>
    <t>CHATEAU DU LOIR 2</t>
  </si>
  <si>
    <t>SABLE TT 4</t>
  </si>
  <si>
    <t>LA SUZE ES 2</t>
  </si>
  <si>
    <t>SPAY CP 4</t>
  </si>
  <si>
    <t>BONNETABLE P 5</t>
  </si>
  <si>
    <t>CHAMPAGNE ESP 1</t>
  </si>
  <si>
    <t>LA FLECHE TT 2</t>
  </si>
  <si>
    <t>TELOCHE TT 2</t>
  </si>
  <si>
    <t>LE MANS ASPTT 4</t>
  </si>
  <si>
    <t>LA FERTE VS 2</t>
  </si>
  <si>
    <t>FAY USL 1</t>
  </si>
  <si>
    <t>LE MANS ASPTT 5</t>
  </si>
  <si>
    <t>LE GRAND LUCE U 2</t>
  </si>
  <si>
    <t>COULAINES JS 3</t>
  </si>
  <si>
    <t>MEZIERES S PONT 4</t>
  </si>
  <si>
    <t>LE MANS ASGM 7</t>
  </si>
  <si>
    <t>PARCE TT 2</t>
  </si>
  <si>
    <t>LE MANS A.S.L 8</t>
  </si>
  <si>
    <t>LE MANS U.S.M. 1</t>
  </si>
  <si>
    <t>LE MANS U.S.M. 2</t>
  </si>
  <si>
    <t>LE MANS A.S.L 9</t>
  </si>
  <si>
    <t>LA CHARTRE A.P. 3</t>
  </si>
  <si>
    <t>LE MANS VILLARE 1</t>
  </si>
  <si>
    <t>SPAY CP 1</t>
  </si>
  <si>
    <t>PARCE TT 3</t>
  </si>
  <si>
    <t>LAIGNE ST GERVA 4</t>
  </si>
  <si>
    <t>COULAINES JS 5</t>
  </si>
  <si>
    <t>ARCONNAY TT 1</t>
  </si>
  <si>
    <t>ARCONNAY TT 2</t>
  </si>
  <si>
    <t>FERCE US 2</t>
  </si>
  <si>
    <t>YVRE L EVE E.P. 1</t>
  </si>
  <si>
    <t>MARESCHE 2</t>
  </si>
  <si>
    <t>SAINTE JAMME TT 3</t>
  </si>
  <si>
    <t>SILLE 1</t>
  </si>
  <si>
    <t>MARESCHE 1</t>
  </si>
  <si>
    <t>YVRE L EVE E.P. 2</t>
  </si>
  <si>
    <t>CONNERRE-LOMBRO 2</t>
  </si>
  <si>
    <t>SAINTE JAMME TT 5</t>
  </si>
  <si>
    <t>YVRE L EVE E.P. 3</t>
  </si>
  <si>
    <t>LA SUZE ES 4</t>
  </si>
  <si>
    <t>MEZIERES S PONT 5</t>
  </si>
  <si>
    <t>SAINTE JAMME TT 7</t>
  </si>
  <si>
    <t>SAINTE JAMME TT 6</t>
  </si>
  <si>
    <t>FOULLETOURTE TT 2</t>
  </si>
  <si>
    <t>PARCE TT 4</t>
  </si>
  <si>
    <t>ARNAGE US 7</t>
  </si>
  <si>
    <t>CHAMPAGNE ESP 2</t>
  </si>
  <si>
    <t>CONNERRE-LOMBRO 3</t>
  </si>
  <si>
    <t>VIBRAYE ASTT 3</t>
  </si>
  <si>
    <t>MARESCHE 3</t>
  </si>
  <si>
    <t>MAYET 1</t>
  </si>
  <si>
    <t>SILLE 2</t>
  </si>
  <si>
    <t>CONNERRE-LOMBRO 4</t>
  </si>
  <si>
    <t>R1</t>
  </si>
  <si>
    <t>FERCE US 1</t>
  </si>
  <si>
    <t>RUAUDIN T.T. 1</t>
  </si>
  <si>
    <t>ST PAVACE/NEUVI 1</t>
  </si>
  <si>
    <t>ST PAVACE/NEUVI 3</t>
  </si>
  <si>
    <t>ETIVAL T.T.  1</t>
  </si>
  <si>
    <t>ST PAVACE/NEUVI 2</t>
  </si>
  <si>
    <t>VOIVRES CP 1</t>
  </si>
  <si>
    <t>RUAUDIN T.T. 2</t>
  </si>
  <si>
    <t>FOULLETOURTE TT 3</t>
  </si>
  <si>
    <t>LE MANS ASGM 9</t>
  </si>
  <si>
    <t>FOULLETOURTE TT 4</t>
  </si>
  <si>
    <t>RUAUDIN T.T. 3</t>
  </si>
  <si>
    <t>SABLE TT 5</t>
  </si>
  <si>
    <t>FAY USL 3</t>
  </si>
  <si>
    <t>MEZIERES S PONT 6</t>
  </si>
  <si>
    <t>ASGM</t>
  </si>
  <si>
    <t>ARNAGE</t>
  </si>
  <si>
    <t>Clubs</t>
  </si>
  <si>
    <t>ANILLE BRAYE</t>
  </si>
  <si>
    <t>ARCONNAY</t>
  </si>
  <si>
    <t>D0</t>
  </si>
  <si>
    <t>ASL</t>
  </si>
  <si>
    <t>ASPTT</t>
  </si>
  <si>
    <t>BONNETABLE</t>
  </si>
  <si>
    <t>CHAMPAGNE</t>
  </si>
  <si>
    <t>CHANGE</t>
  </si>
  <si>
    <t>CHÂTEAU LOIR</t>
  </si>
  <si>
    <t>CONNERRE</t>
  </si>
  <si>
    <t>COULAINES</t>
  </si>
  <si>
    <t>DEGRE</t>
  </si>
  <si>
    <t>ETIVAL</t>
  </si>
  <si>
    <t>FAY</t>
  </si>
  <si>
    <t>FERCE</t>
  </si>
  <si>
    <t>FOULLETOURTE</t>
  </si>
  <si>
    <t>LA CHARTRE</t>
  </si>
  <si>
    <t>LA FERTE</t>
  </si>
  <si>
    <t>LA FLECHE</t>
  </si>
  <si>
    <t>LA SUZE</t>
  </si>
  <si>
    <t>LAIGNE ST GERV</t>
  </si>
  <si>
    <t>LE GRAND LUCE</t>
  </si>
  <si>
    <t>MAMERS</t>
  </si>
  <si>
    <t>MARESCHE</t>
  </si>
  <si>
    <t>MAYET</t>
  </si>
  <si>
    <t>MEZIERES</t>
  </si>
  <si>
    <t>MONTFORT</t>
  </si>
  <si>
    <t>MULSANNE</t>
  </si>
  <si>
    <t>PARCE</t>
  </si>
  <si>
    <t>PARIGNE L EVE</t>
  </si>
  <si>
    <t>ROEZE</t>
  </si>
  <si>
    <t>RUAUDIN</t>
  </si>
  <si>
    <t>SABLE TT</t>
  </si>
  <si>
    <t>SAVIGNE L'EVE</t>
  </si>
  <si>
    <t>SILLE</t>
  </si>
  <si>
    <t>SOM</t>
  </si>
  <si>
    <t>SOUVIGNE</t>
  </si>
  <si>
    <t>SPAY</t>
  </si>
  <si>
    <t>ST JAMME</t>
  </si>
  <si>
    <t>ST PAVACE</t>
  </si>
  <si>
    <t>TELOCHE</t>
  </si>
  <si>
    <t>TRANGE</t>
  </si>
  <si>
    <t>USM</t>
  </si>
  <si>
    <t>VALLON</t>
  </si>
  <si>
    <t>VIBRAYE</t>
  </si>
  <si>
    <t>VILLARET</t>
  </si>
  <si>
    <t>VOIVRES CP</t>
  </si>
  <si>
    <t>YVRE L'EVEQUE</t>
  </si>
  <si>
    <t>ARNAGE US 8</t>
  </si>
  <si>
    <t>ST PAVACE/NEUVI 4</t>
  </si>
  <si>
    <t>1 D1A</t>
  </si>
  <si>
    <t>1 D1B</t>
  </si>
  <si>
    <t>2 D1B</t>
  </si>
  <si>
    <t>2 D1A</t>
  </si>
  <si>
    <t>3 D1B</t>
  </si>
  <si>
    <t>LAVARDIN ASCA 2</t>
  </si>
  <si>
    <t>3 D1A</t>
  </si>
  <si>
    <t>4 D1B</t>
  </si>
  <si>
    <t>4 D1A</t>
  </si>
  <si>
    <t>5 D1A</t>
  </si>
  <si>
    <t>5 D1B</t>
  </si>
  <si>
    <t>6 D1A</t>
  </si>
  <si>
    <t>6 D1B</t>
  </si>
  <si>
    <t>1 D2A</t>
  </si>
  <si>
    <t>1 D2D</t>
  </si>
  <si>
    <t>1 D2B</t>
  </si>
  <si>
    <t>1 D2C</t>
  </si>
  <si>
    <t>2 D2D</t>
  </si>
  <si>
    <t>7 D1A</t>
  </si>
  <si>
    <t>7 D1B</t>
  </si>
  <si>
    <t>8 D1A</t>
  </si>
  <si>
    <t>8 D1B</t>
  </si>
  <si>
    <t>2 D2B</t>
  </si>
  <si>
    <t>2 D2A</t>
  </si>
  <si>
    <t>2 D2C</t>
  </si>
  <si>
    <t>3 D2A</t>
  </si>
  <si>
    <t>3 D2D</t>
  </si>
  <si>
    <t>3 D2C</t>
  </si>
  <si>
    <t>3 D2B</t>
  </si>
  <si>
    <t>4 D2A</t>
  </si>
  <si>
    <t>4 D2B</t>
  </si>
  <si>
    <t>4 D2D</t>
  </si>
  <si>
    <t>4 D2C</t>
  </si>
  <si>
    <t>5 D2C</t>
  </si>
  <si>
    <t>5 D2B</t>
  </si>
  <si>
    <t>5 D2D</t>
  </si>
  <si>
    <t>5 D2A</t>
  </si>
  <si>
    <t>6 D2C</t>
  </si>
  <si>
    <t>6 D2D</t>
  </si>
  <si>
    <t>6 D2B</t>
  </si>
  <si>
    <t>6 D2A</t>
  </si>
  <si>
    <t>7 D2C</t>
  </si>
  <si>
    <t>1 D3E</t>
  </si>
  <si>
    <t>1 D3D</t>
  </si>
  <si>
    <t>1 D3C</t>
  </si>
  <si>
    <t>1 D3A</t>
  </si>
  <si>
    <t>1 D3G</t>
  </si>
  <si>
    <t>1 D3F</t>
  </si>
  <si>
    <t>2 D3C</t>
  </si>
  <si>
    <t>2 D3H</t>
  </si>
  <si>
    <t>7 D2B</t>
  </si>
  <si>
    <t>7 D2A</t>
  </si>
  <si>
    <t>LAVARDIN ASCA 3</t>
  </si>
  <si>
    <t>7 D2D</t>
  </si>
  <si>
    <t>8 D2A</t>
  </si>
  <si>
    <t>8 D2B</t>
  </si>
  <si>
    <t>8 D2C</t>
  </si>
  <si>
    <t>8 D2D</t>
  </si>
  <si>
    <t>1 D3B</t>
  </si>
  <si>
    <t>1 D3H</t>
  </si>
  <si>
    <t>2 D3E</t>
  </si>
  <si>
    <t>2 D3B</t>
  </si>
  <si>
    <t>2 D3D</t>
  </si>
  <si>
    <t>2 D3G</t>
  </si>
  <si>
    <t>2 D3F</t>
  </si>
  <si>
    <t>2 D3A</t>
  </si>
  <si>
    <t>3 D3G</t>
  </si>
  <si>
    <t>3 D3D</t>
  </si>
  <si>
    <t>3 D3C</t>
  </si>
  <si>
    <t>3 D3E</t>
  </si>
  <si>
    <t>LAVARDIN ASCA 4</t>
  </si>
  <si>
    <t>3 D3F</t>
  </si>
  <si>
    <t>3 D3A</t>
  </si>
  <si>
    <t>3 D3H</t>
  </si>
  <si>
    <t>3 D3B</t>
  </si>
  <si>
    <t>4 D3F</t>
  </si>
  <si>
    <t>4 D3A</t>
  </si>
  <si>
    <t>4 D3B</t>
  </si>
  <si>
    <t>4 D3C</t>
  </si>
  <si>
    <t>4 D3D</t>
  </si>
  <si>
    <t>4 D3H</t>
  </si>
  <si>
    <t>4 D3G</t>
  </si>
  <si>
    <t>4 D3E</t>
  </si>
  <si>
    <t>5 D3G</t>
  </si>
  <si>
    <t>5 D3A</t>
  </si>
  <si>
    <t>5 D3C</t>
  </si>
  <si>
    <t>5 D3F</t>
  </si>
  <si>
    <t>5 D3B</t>
  </si>
  <si>
    <t>5 D3H</t>
  </si>
  <si>
    <t>5 D3E</t>
  </si>
  <si>
    <t>5 D3D</t>
  </si>
  <si>
    <t>6 D3F</t>
  </si>
  <si>
    <t>6 D3B</t>
  </si>
  <si>
    <t>6 D3A</t>
  </si>
  <si>
    <t>6 D3C</t>
  </si>
  <si>
    <t>6 D3H</t>
  </si>
  <si>
    <t>6 D3E</t>
  </si>
  <si>
    <t>6 D3D</t>
  </si>
  <si>
    <t>6 D3G</t>
  </si>
  <si>
    <t>7 D3D</t>
  </si>
  <si>
    <t>7 D3A</t>
  </si>
  <si>
    <t>7 D3H</t>
  </si>
  <si>
    <t>7 D3F</t>
  </si>
  <si>
    <t>7 D3E</t>
  </si>
  <si>
    <t>7 D3G</t>
  </si>
  <si>
    <t>7 D3B</t>
  </si>
  <si>
    <t>7 D3C</t>
  </si>
  <si>
    <t>1 D4D</t>
  </si>
  <si>
    <t>1 D4F</t>
  </si>
  <si>
    <t>1 D4B</t>
  </si>
  <si>
    <t>1 D4A</t>
  </si>
  <si>
    <t>1 D4C</t>
  </si>
  <si>
    <t>LAVARDIN ASCA 5</t>
  </si>
  <si>
    <t>1 D4E</t>
  </si>
  <si>
    <t>2 D4D</t>
  </si>
  <si>
    <t>8 D3H</t>
  </si>
  <si>
    <t>8 D3E</t>
  </si>
  <si>
    <t>8 D3B</t>
  </si>
  <si>
    <t>8 D3G</t>
  </si>
  <si>
    <t>8 D3D</t>
  </si>
  <si>
    <t>8 D3A</t>
  </si>
  <si>
    <t>8 D3C</t>
  </si>
  <si>
    <t>8 D3F</t>
  </si>
  <si>
    <t>2 D4F</t>
  </si>
  <si>
    <t>FOULLETOURTE TT 5</t>
  </si>
  <si>
    <t>2 D4B</t>
  </si>
  <si>
    <t>VALLON  1</t>
  </si>
  <si>
    <t>2 D4A</t>
  </si>
  <si>
    <t>SAINTE JAMME TT 8</t>
  </si>
  <si>
    <t>2 D4E</t>
  </si>
  <si>
    <t>3 D4A</t>
  </si>
  <si>
    <t>3 D4D</t>
  </si>
  <si>
    <t>3 D4E</t>
  </si>
  <si>
    <t>3 D4B</t>
  </si>
  <si>
    <t>3 D4F</t>
  </si>
  <si>
    <t>LA FERTE VS 4</t>
  </si>
  <si>
    <t>3 D4C</t>
  </si>
  <si>
    <t>LE MANS ASGM 10</t>
  </si>
  <si>
    <t>4 D4F</t>
  </si>
  <si>
    <t>4 D4B</t>
  </si>
  <si>
    <t>4 D4C</t>
  </si>
  <si>
    <t>4 D4D</t>
  </si>
  <si>
    <t>4 D4E</t>
  </si>
  <si>
    <t>5 D4A</t>
  </si>
  <si>
    <t>5 D4B</t>
  </si>
  <si>
    <t>5 D4D</t>
  </si>
  <si>
    <t>5 D4E</t>
  </si>
  <si>
    <t>5 D4C</t>
  </si>
  <si>
    <t>5 D4F</t>
  </si>
  <si>
    <t>6 D4A</t>
  </si>
  <si>
    <t>6 D4E</t>
  </si>
  <si>
    <t>MONTFORT TT 2</t>
  </si>
  <si>
    <t>6 D4F</t>
  </si>
  <si>
    <t>6 D4C</t>
  </si>
  <si>
    <t>6 D4B</t>
  </si>
  <si>
    <t>6 D4D</t>
  </si>
  <si>
    <t>7 D4B</t>
  </si>
  <si>
    <t>7 D4F</t>
  </si>
  <si>
    <t>7 D4C</t>
  </si>
  <si>
    <t>7 D4D</t>
  </si>
  <si>
    <t>7 D4A</t>
  </si>
  <si>
    <t>1 D5C</t>
  </si>
  <si>
    <t>1 D5A</t>
  </si>
  <si>
    <t>RUAUDIN T.T. 4</t>
  </si>
  <si>
    <t>1 D5B</t>
  </si>
  <si>
    <t>2 D5B</t>
  </si>
  <si>
    <t>2 D5C</t>
  </si>
  <si>
    <t>SABLE TT 6</t>
  </si>
  <si>
    <t>ETIVAL T.T.  2</t>
  </si>
  <si>
    <t>FOULLETOURTE TT 6</t>
  </si>
  <si>
    <t>ANILLE BRAYE AB 4</t>
  </si>
  <si>
    <t>MONTFORT TT 3</t>
  </si>
  <si>
    <t>FERCE US 3</t>
  </si>
  <si>
    <t>CONNERRE-LOMBRO 5</t>
  </si>
  <si>
    <t>LE MANS ASPTT 6</t>
  </si>
  <si>
    <t>CONNERRE-LOMBRO 6</t>
  </si>
  <si>
    <t>ARNAGE US 9</t>
  </si>
  <si>
    <t>2 D5A</t>
  </si>
  <si>
    <t>CHATEAU DU LOIR 4</t>
  </si>
  <si>
    <t>B</t>
  </si>
  <si>
    <t xml:space="preserve">LAVARDIN ASCA </t>
  </si>
  <si>
    <t>4/8</t>
  </si>
  <si>
    <t>Nat - Reg</t>
  </si>
  <si>
    <t>D5</t>
  </si>
  <si>
    <t>A</t>
  </si>
  <si>
    <t>C</t>
  </si>
  <si>
    <t>D</t>
  </si>
  <si>
    <t>E</t>
  </si>
  <si>
    <t>F</t>
  </si>
  <si>
    <t>G</t>
  </si>
  <si>
    <t>H</t>
  </si>
  <si>
    <t>LE MANS A.S.L 10</t>
  </si>
  <si>
    <t>LE MANS A.S.L 11</t>
  </si>
  <si>
    <t>MEZIERES S PONT 7</t>
  </si>
  <si>
    <t>SAINTE JAMME TT 9</t>
  </si>
  <si>
    <t>VIBRAYE ASTT 4</t>
  </si>
  <si>
    <t>ARNAGE US 10</t>
  </si>
  <si>
    <t>SABLE TT 3</t>
  </si>
  <si>
    <t>BONNETABLE P 2</t>
  </si>
  <si>
    <t>3 D0A</t>
  </si>
  <si>
    <t>3 D0B</t>
  </si>
  <si>
    <t>4 D0A</t>
  </si>
  <si>
    <t>4 D0B</t>
  </si>
  <si>
    <t>5 D0B</t>
  </si>
  <si>
    <t>ARNAGE US 6</t>
  </si>
  <si>
    <t>5 D0A</t>
  </si>
  <si>
    <t>6 D0A</t>
  </si>
  <si>
    <t>MEZIERES S PONT 3</t>
  </si>
  <si>
    <t>6 D0B</t>
  </si>
  <si>
    <t>7 D0B</t>
  </si>
  <si>
    <t>7 D0A</t>
  </si>
  <si>
    <t>1 D1C</t>
  </si>
  <si>
    <t>8 D0B</t>
  </si>
  <si>
    <t>PARIGNE LEVEQUE 3</t>
  </si>
  <si>
    <t>8 D0A</t>
  </si>
  <si>
    <t>2 D1C</t>
  </si>
  <si>
    <t>3 D1C</t>
  </si>
  <si>
    <t>4 D1C</t>
  </si>
  <si>
    <t>SAVIGNE L EVEQU 2</t>
  </si>
  <si>
    <t>5 D1C</t>
  </si>
  <si>
    <t>6 D1C</t>
  </si>
  <si>
    <t>7 D1C</t>
  </si>
  <si>
    <t>8 D1C</t>
  </si>
  <si>
    <t>SAINTE JAMME TT 4</t>
  </si>
  <si>
    <t>PARIGNE LEVEQUE 4</t>
  </si>
  <si>
    <t>MAMERS CS 3</t>
  </si>
  <si>
    <t>PARIGNE LEVEQUE 5</t>
  </si>
  <si>
    <t>PARIGNE LEVEQUE 6</t>
  </si>
  <si>
    <t>CHATEAU DU LOIR 5</t>
  </si>
  <si>
    <t>MULSANNE PPC 3</t>
  </si>
  <si>
    <t>LA FLECHE TT 4</t>
  </si>
  <si>
    <t>CHANGE TT 2</t>
  </si>
  <si>
    <t>SPAY CP 5</t>
  </si>
  <si>
    <t>LA FLECHE TT 5</t>
  </si>
  <si>
    <t>PARIGNE LEVEQUE 8</t>
  </si>
  <si>
    <t>LE MANS VILLARE 4</t>
  </si>
  <si>
    <t>SOUVIGNE AS 2</t>
  </si>
  <si>
    <t>PARIGNE LEVEQUE 7</t>
  </si>
  <si>
    <t>8 D4F</t>
  </si>
  <si>
    <t>LA SUZE ES 5</t>
  </si>
  <si>
    <t>COULAINES JS 6</t>
  </si>
  <si>
    <t>VOIVRES CP 2</t>
  </si>
  <si>
    <t>SILLE 3</t>
  </si>
  <si>
    <t>CHATEAU DU LOIR 6</t>
  </si>
  <si>
    <t>PARCE TT 5</t>
  </si>
  <si>
    <t>ST OUEN</t>
  </si>
  <si>
    <t>LAVARDIN ASCA 6</t>
  </si>
  <si>
    <t>MARESCHE 4</t>
  </si>
  <si>
    <t>LE MANS S.O MAI 2</t>
  </si>
  <si>
    <t>LE MANS S.O MAI 3</t>
  </si>
  <si>
    <t>LE MANS S.O MAI 4</t>
  </si>
  <si>
    <t>Cl 15/16</t>
  </si>
  <si>
    <t>Les divisions 2016/17</t>
  </si>
  <si>
    <t>CONNERRE LOMBRO 1</t>
  </si>
  <si>
    <t>MEZIERES S PONT 2</t>
  </si>
  <si>
    <t>LE MANS ASGM 5</t>
  </si>
  <si>
    <t>LE MANS SOM 1</t>
  </si>
  <si>
    <t>LE MANS A.S.L 7</t>
  </si>
  <si>
    <t>LE MANS ASGM 6</t>
  </si>
  <si>
    <t>R9</t>
  </si>
  <si>
    <t>ST OUEN  BELIN 1</t>
  </si>
  <si>
    <t>ETIVAL T.T.  3</t>
  </si>
  <si>
    <t>LA CHARTRE A.P. 4</t>
  </si>
  <si>
    <t>SABLE TT 7</t>
  </si>
  <si>
    <t>1 D4G</t>
  </si>
  <si>
    <t>SPAY CP 6</t>
  </si>
  <si>
    <t>PARCE TT 6</t>
  </si>
  <si>
    <t>LE MANS S.O MAI 5</t>
  </si>
  <si>
    <t>LAVARDIN ASCA 7</t>
  </si>
  <si>
    <t>ANILLE BRAYE AB 5</t>
  </si>
  <si>
    <t>ST PAVACE/NEUVI 5</t>
  </si>
  <si>
    <t>FOULLETOURTE TT 7</t>
  </si>
  <si>
    <t>MAYET 2</t>
  </si>
  <si>
    <t>ASSE LE BOISNE 1</t>
  </si>
  <si>
    <t>LE MANS A.S.L 12</t>
  </si>
  <si>
    <t>LA SUZE ES 6</t>
  </si>
  <si>
    <t>2 D4G</t>
  </si>
  <si>
    <t>2 D4C</t>
  </si>
  <si>
    <t>3 D4G</t>
  </si>
  <si>
    <t>4 D4A</t>
  </si>
  <si>
    <t>4 D4G</t>
  </si>
  <si>
    <t>5 D4G</t>
  </si>
  <si>
    <t>6 D4G</t>
  </si>
  <si>
    <t>7 D4G</t>
  </si>
  <si>
    <t>7 D4E</t>
  </si>
  <si>
    <t>YVRE L EVE E.P. 5</t>
  </si>
  <si>
    <t>CHATEAU DU LOIR 7</t>
  </si>
  <si>
    <t>LE MANS VILLARE 7</t>
  </si>
  <si>
    <t>MAYET 3</t>
  </si>
  <si>
    <t>LE MANS VILLARE 5</t>
  </si>
  <si>
    <t>RUAUDIN T.T. 5</t>
  </si>
  <si>
    <t>CHAMPAGNE ESP 3</t>
  </si>
  <si>
    <t>MONTFORT TT 4</t>
  </si>
  <si>
    <t>LE MANS ASGM 11</t>
  </si>
  <si>
    <t>ST PAVACE/NEUVI 6</t>
  </si>
  <si>
    <t>8 D4C</t>
  </si>
  <si>
    <t>8 D4B</t>
  </si>
  <si>
    <t>8 D4E</t>
  </si>
  <si>
    <t>8 D4A</t>
  </si>
  <si>
    <t>8 D4G</t>
  </si>
  <si>
    <t>8 D4D</t>
  </si>
  <si>
    <t>La Fleche ou Parigne</t>
  </si>
  <si>
    <t>Barrages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</si>
</sst>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"/>
    <numFmt numFmtId="176" formatCode="[$-80C]dddd\ d\ mmmm\ yyyy"/>
    <numFmt numFmtId="177" formatCode="[$-80C]d\ mmmm\ yyyy;@"/>
    <numFmt numFmtId="178" formatCode="[$-80C]dd\-mmm\-yy;@"/>
    <numFmt numFmtId="179" formatCode="[$-F800]dddd\,\ mmmm\ dd\,\ yyyy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mmm\-yyyy"/>
    <numFmt numFmtId="189" formatCode="_-* #,##0.0\ &quot;€&quot;_-;\-* #,##0.0\ &quot;€&quot;_-;_-* &quot;-&quot;??\ &quot;€&quot;_-;_-@_-"/>
    <numFmt numFmtId="190" formatCode="_-* #,##0\ &quot;€&quot;_-;\-* #,##0\ &quot;€&quot;_-;_-* &quot;-&quot;??\ &quot;€&quot;_-;_-@_-"/>
    <numFmt numFmtId="191" formatCode="[$-40C]dddd\ d\ mmmm\ yyyy"/>
    <numFmt numFmtId="192" formatCode="[$-40C]d\ mmmm\ yyyy;@"/>
    <numFmt numFmtId="193" formatCode="[$-80C]dddd\ d\ mmmm\ yyyy;@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[$-40C]dd\-mmm\-yy;@"/>
    <numFmt numFmtId="203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0" fillId="3" borderId="0" applyNumberFormat="0" applyBorder="0" applyAlignment="0" applyProtection="0"/>
    <xf numFmtId="0" fontId="10" fillId="4" borderId="0" applyNumberFormat="0" applyBorder="0" applyAlignment="0" applyProtection="0"/>
    <xf numFmtId="0" fontId="50" fillId="5" borderId="0" applyNumberFormat="0" applyBorder="0" applyAlignment="0" applyProtection="0"/>
    <xf numFmtId="0" fontId="10" fillId="6" borderId="0" applyNumberFormat="0" applyBorder="0" applyAlignment="0" applyProtection="0"/>
    <xf numFmtId="0" fontId="50" fillId="7" borderId="0" applyNumberFormat="0" applyBorder="0" applyAlignment="0" applyProtection="0"/>
    <xf numFmtId="0" fontId="10" fillId="8" borderId="0" applyNumberFormat="0" applyBorder="0" applyAlignment="0" applyProtection="0"/>
    <xf numFmtId="0" fontId="50" fillId="9" borderId="0" applyNumberFormat="0" applyBorder="0" applyAlignment="0" applyProtection="0"/>
    <xf numFmtId="0" fontId="10" fillId="10" borderId="0" applyNumberFormat="0" applyBorder="0" applyAlignment="0" applyProtection="0"/>
    <xf numFmtId="0" fontId="50" fillId="11" borderId="0" applyNumberFormat="0" applyBorder="0" applyAlignment="0" applyProtection="0"/>
    <xf numFmtId="0" fontId="10" fillId="12" borderId="0" applyNumberFormat="0" applyBorder="0" applyAlignment="0" applyProtection="0"/>
    <xf numFmtId="0" fontId="50" fillId="13" borderId="0" applyNumberFormat="0" applyBorder="0" applyAlignment="0" applyProtection="0"/>
    <xf numFmtId="0" fontId="10" fillId="14" borderId="0" applyNumberFormat="0" applyBorder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50" fillId="17" borderId="0" applyNumberFormat="0" applyBorder="0" applyAlignment="0" applyProtection="0"/>
    <xf numFmtId="0" fontId="1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8" borderId="0" applyNumberFormat="0" applyBorder="0" applyAlignment="0" applyProtection="0"/>
    <xf numFmtId="0" fontId="50" fillId="20" borderId="0" applyNumberFormat="0" applyBorder="0" applyAlignment="0" applyProtection="0"/>
    <xf numFmtId="0" fontId="10" fillId="14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50" fillId="23" borderId="0" applyNumberFormat="0" applyBorder="0" applyAlignment="0" applyProtection="0"/>
    <xf numFmtId="0" fontId="11" fillId="24" borderId="0" applyNumberFormat="0" applyBorder="0" applyAlignment="0" applyProtection="0"/>
    <xf numFmtId="0" fontId="51" fillId="25" borderId="0" applyNumberFormat="0" applyBorder="0" applyAlignment="0" applyProtection="0"/>
    <xf numFmtId="0" fontId="11" fillId="16" borderId="0" applyNumberFormat="0" applyBorder="0" applyAlignment="0" applyProtection="0"/>
    <xf numFmtId="0" fontId="51" fillId="26" borderId="0" applyNumberFormat="0" applyBorder="0" applyAlignment="0" applyProtection="0"/>
    <xf numFmtId="0" fontId="11" fillId="18" borderId="0" applyNumberFormat="0" applyBorder="0" applyAlignment="0" applyProtection="0"/>
    <xf numFmtId="0" fontId="51" fillId="27" borderId="0" applyNumberFormat="0" applyBorder="0" applyAlignment="0" applyProtection="0"/>
    <xf numFmtId="0" fontId="11" fillId="28" borderId="0" applyNumberFormat="0" applyBorder="0" applyAlignment="0" applyProtection="0"/>
    <xf numFmtId="0" fontId="51" fillId="29" borderId="0" applyNumberFormat="0" applyBorder="0" applyAlignment="0" applyProtection="0"/>
    <xf numFmtId="0" fontId="11" fillId="30" borderId="0" applyNumberFormat="0" applyBorder="0" applyAlignment="0" applyProtection="0"/>
    <xf numFmtId="0" fontId="51" fillId="31" borderId="0" applyNumberFormat="0" applyBorder="0" applyAlignment="0" applyProtection="0"/>
    <xf numFmtId="0" fontId="11" fillId="32" borderId="0" applyNumberFormat="0" applyBorder="0" applyAlignment="0" applyProtection="0"/>
    <xf numFmtId="0" fontId="51" fillId="33" borderId="0" applyNumberFormat="0" applyBorder="0" applyAlignment="0" applyProtection="0"/>
    <xf numFmtId="0" fontId="11" fillId="34" borderId="0" applyNumberFormat="0" applyBorder="0" applyAlignment="0" applyProtection="0"/>
    <xf numFmtId="0" fontId="51" fillId="35" borderId="0" applyNumberFormat="0" applyBorder="0" applyAlignment="0" applyProtection="0"/>
    <xf numFmtId="0" fontId="11" fillId="36" borderId="0" applyNumberFormat="0" applyBorder="0" applyAlignment="0" applyProtection="0"/>
    <xf numFmtId="0" fontId="51" fillId="37" borderId="0" applyNumberFormat="0" applyBorder="0" applyAlignment="0" applyProtection="0"/>
    <xf numFmtId="0" fontId="11" fillId="38" borderId="0" applyNumberFormat="0" applyBorder="0" applyAlignment="0" applyProtection="0"/>
    <xf numFmtId="0" fontId="51" fillId="39" borderId="0" applyNumberFormat="0" applyBorder="0" applyAlignment="0" applyProtection="0"/>
    <xf numFmtId="0" fontId="11" fillId="28" borderId="0" applyNumberFormat="0" applyBorder="0" applyAlignment="0" applyProtection="0"/>
    <xf numFmtId="0" fontId="51" fillId="40" borderId="0" applyNumberFormat="0" applyBorder="0" applyAlignment="0" applyProtection="0"/>
    <xf numFmtId="0" fontId="11" fillId="30" borderId="0" applyNumberFormat="0" applyBorder="0" applyAlignment="0" applyProtection="0"/>
    <xf numFmtId="0" fontId="51" fillId="41" borderId="0" applyNumberFormat="0" applyBorder="0" applyAlignment="0" applyProtection="0"/>
    <xf numFmtId="0" fontId="11" fillId="42" borderId="0" applyNumberFormat="0" applyBorder="0" applyAlignment="0" applyProtection="0"/>
    <xf numFmtId="0" fontId="51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44" borderId="1" applyNumberFormat="0" applyAlignment="0" applyProtection="0"/>
    <xf numFmtId="0" fontId="53" fillId="45" borderId="2" applyNumberFormat="0" applyAlignment="0" applyProtection="0"/>
    <xf numFmtId="0" fontId="14" fillId="0" borderId="3" applyNumberFormat="0" applyFill="0" applyAlignment="0" applyProtection="0"/>
    <xf numFmtId="0" fontId="54" fillId="0" borderId="4" applyNumberFormat="0" applyFill="0" applyAlignment="0" applyProtection="0"/>
    <xf numFmtId="0" fontId="0" fillId="46" borderId="5" applyNumberFormat="0" applyFont="0" applyAlignment="0" applyProtection="0"/>
    <xf numFmtId="0" fontId="50" fillId="47" borderId="6" applyNumberFormat="0" applyFont="0" applyAlignment="0" applyProtection="0"/>
    <xf numFmtId="0" fontId="15" fillId="12" borderId="1" applyNumberFormat="0" applyAlignment="0" applyProtection="0"/>
    <xf numFmtId="0" fontId="55" fillId="48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56" fillId="4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0" borderId="0" applyNumberFormat="0" applyBorder="0" applyAlignment="0" applyProtection="0"/>
    <xf numFmtId="0" fontId="57" fillId="5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58" fillId="52" borderId="0" applyNumberFormat="0" applyBorder="0" applyAlignment="0" applyProtection="0"/>
    <xf numFmtId="0" fontId="19" fillId="44" borderId="7" applyNumberFormat="0" applyAlignment="0" applyProtection="0"/>
    <xf numFmtId="0" fontId="59" fillId="45" borderId="8" applyNumberFormat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2" fillId="0" borderId="10" applyNumberFormat="0" applyFill="0" applyAlignment="0" applyProtection="0"/>
    <xf numFmtId="0" fontId="23" fillId="0" borderId="11" applyNumberFormat="0" applyFill="0" applyAlignment="0" applyProtection="0"/>
    <xf numFmtId="0" fontId="63" fillId="0" borderId="12" applyNumberFormat="0" applyFill="0" applyAlignment="0" applyProtection="0"/>
    <xf numFmtId="0" fontId="24" fillId="0" borderId="13" applyNumberFormat="0" applyFill="0" applyAlignment="0" applyProtection="0"/>
    <xf numFmtId="0" fontId="6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65" fillId="0" borderId="16" applyNumberFormat="0" applyFill="0" applyAlignment="0" applyProtection="0"/>
    <xf numFmtId="0" fontId="26" fillId="53" borderId="17" applyNumberFormat="0" applyAlignment="0" applyProtection="0"/>
    <xf numFmtId="0" fontId="66" fillId="54" borderId="18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4" xfId="0" applyFont="1" applyFill="1" applyBorder="1" applyAlignment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9" fillId="0" borderId="27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27" xfId="0" applyFont="1" applyFill="1" applyBorder="1" applyAlignment="1">
      <alignment/>
    </xf>
    <xf numFmtId="0" fontId="31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28" fillId="0" borderId="20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5" xfId="0" applyFont="1" applyBorder="1" applyAlignment="1" quotePrefix="1">
      <alignment horizontal="center"/>
    </xf>
    <xf numFmtId="0" fontId="29" fillId="0" borderId="22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0" fontId="31" fillId="0" borderId="25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9" fillId="0" borderId="29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44" borderId="0" xfId="0" applyFont="1" applyFill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3" xfId="88" applyFont="1" applyFill="1" applyBorder="1">
      <alignment/>
      <protection/>
    </xf>
    <xf numFmtId="0" fontId="7" fillId="0" borderId="24" xfId="88" applyFont="1" applyFill="1" applyBorder="1">
      <alignment/>
      <protection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30" fillId="55" borderId="19" xfId="0" applyFont="1" applyFill="1" applyBorder="1" applyAlignment="1">
      <alignment/>
    </xf>
    <xf numFmtId="0" fontId="30" fillId="55" borderId="30" xfId="0" applyFont="1" applyFill="1" applyBorder="1" applyAlignment="1">
      <alignment horizontal="center"/>
    </xf>
    <xf numFmtId="0" fontId="29" fillId="55" borderId="30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left"/>
    </xf>
    <xf numFmtId="0" fontId="33" fillId="4" borderId="31" xfId="0" applyFont="1" applyFill="1" applyBorder="1" applyAlignment="1">
      <alignment horizontal="center"/>
    </xf>
    <xf numFmtId="0" fontId="28" fillId="56" borderId="19" xfId="0" applyFont="1" applyFill="1" applyBorder="1" applyAlignment="1">
      <alignment horizontal="left"/>
    </xf>
    <xf numFmtId="0" fontId="28" fillId="56" borderId="30" xfId="0" applyFont="1" applyFill="1" applyBorder="1" applyAlignment="1">
      <alignment horizontal="center"/>
    </xf>
    <xf numFmtId="0" fontId="33" fillId="56" borderId="31" xfId="0" applyFont="1" applyFill="1" applyBorder="1" applyAlignment="1">
      <alignment horizontal="center"/>
    </xf>
    <xf numFmtId="0" fontId="28" fillId="57" borderId="30" xfId="0" applyFont="1" applyFill="1" applyBorder="1" applyAlignment="1">
      <alignment horizontal="left"/>
    </xf>
    <xf numFmtId="0" fontId="28" fillId="57" borderId="30" xfId="0" applyFont="1" applyFill="1" applyBorder="1" applyAlignment="1">
      <alignment horizontal="center"/>
    </xf>
    <xf numFmtId="0" fontId="33" fillId="57" borderId="31" xfId="0" applyFont="1" applyFill="1" applyBorder="1" applyAlignment="1">
      <alignment horizontal="center"/>
    </xf>
    <xf numFmtId="0" fontId="28" fillId="57" borderId="19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left"/>
    </xf>
    <xf numFmtId="0" fontId="28" fillId="18" borderId="30" xfId="0" applyFont="1" applyFill="1" applyBorder="1" applyAlignment="1">
      <alignment horizontal="center"/>
    </xf>
    <xf numFmtId="0" fontId="28" fillId="8" borderId="30" xfId="0" applyFont="1" applyFill="1" applyBorder="1" applyAlignment="1">
      <alignment horizontal="left"/>
    </xf>
    <xf numFmtId="0" fontId="28" fillId="8" borderId="30" xfId="0" applyFont="1" applyFill="1" applyBorder="1" applyAlignment="1">
      <alignment horizontal="center"/>
    </xf>
    <xf numFmtId="0" fontId="33" fillId="8" borderId="31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left"/>
    </xf>
    <xf numFmtId="0" fontId="28" fillId="4" borderId="30" xfId="0" applyFont="1" applyFill="1" applyBorder="1" applyAlignment="1">
      <alignment horizontal="center"/>
    </xf>
    <xf numFmtId="0" fontId="28" fillId="56" borderId="30" xfId="0" applyFont="1" applyFill="1" applyBorder="1" applyAlignment="1">
      <alignment horizontal="left"/>
    </xf>
    <xf numFmtId="0" fontId="0" fillId="56" borderId="30" xfId="0" applyFont="1" applyFill="1" applyBorder="1" applyAlignment="1">
      <alignment horizontal="left"/>
    </xf>
    <xf numFmtId="0" fontId="28" fillId="8" borderId="19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16" fontId="29" fillId="0" borderId="19" xfId="0" applyNumberFormat="1" applyFont="1" applyBorder="1" applyAlignment="1" quotePrefix="1">
      <alignment horizontal="center"/>
    </xf>
    <xf numFmtId="0" fontId="28" fillId="18" borderId="30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44" borderId="19" xfId="0" applyFont="1" applyFill="1" applyBorder="1" applyAlignment="1">
      <alignment/>
    </xf>
    <xf numFmtId="0" fontId="3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8" fillId="12" borderId="30" xfId="0" applyFont="1" applyFill="1" applyBorder="1" applyAlignment="1">
      <alignment horizontal="left"/>
    </xf>
    <xf numFmtId="0" fontId="28" fillId="12" borderId="31" xfId="0" applyFont="1" applyFill="1" applyBorder="1" applyAlignment="1">
      <alignment horizontal="center"/>
    </xf>
    <xf numFmtId="0" fontId="28" fillId="4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left"/>
    </xf>
    <xf numFmtId="0" fontId="27" fillId="18" borderId="31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33" fillId="57" borderId="30" xfId="0" applyFont="1" applyFill="1" applyBorder="1" applyAlignment="1">
      <alignment horizontal="center"/>
    </xf>
    <xf numFmtId="0" fontId="28" fillId="0" borderId="28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22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55" borderId="34" xfId="0" applyFont="1" applyFill="1" applyBorder="1" applyAlignment="1">
      <alignment horizontal="center"/>
    </xf>
    <xf numFmtId="0" fontId="30" fillId="55" borderId="29" xfId="0" applyFont="1" applyFill="1" applyBorder="1" applyAlignment="1">
      <alignment horizontal="center"/>
    </xf>
    <xf numFmtId="0" fontId="30" fillId="55" borderId="3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</cellXfs>
  <cellStyles count="9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Euro 2" xfId="74"/>
    <cellStyle name="Insatisfaisant" xfId="75"/>
    <cellStyle name="Insatisfaisant 2" xfId="76"/>
    <cellStyle name="Hyperlink" xfId="77"/>
    <cellStyle name="Followed Hyperlink" xfId="78"/>
    <cellStyle name="Comma" xfId="79"/>
    <cellStyle name="Comma [0]" xfId="80"/>
    <cellStyle name="Currency" xfId="81"/>
    <cellStyle name="Currency [0]" xfId="82"/>
    <cellStyle name="Neutre" xfId="83"/>
    <cellStyle name="Neutre 2" xfId="84"/>
    <cellStyle name="Normal 2" xfId="85"/>
    <cellStyle name="Normal 3" xfId="86"/>
    <cellStyle name="Normal 4" xfId="87"/>
    <cellStyle name="Normal_Classement Phase 2 1011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Vérification" xfId="108"/>
    <cellStyle name="Vérification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152400</xdr:colOff>
      <xdr:row>30</xdr:row>
      <xdr:rowOff>9525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734050" y="683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tabSelected="1" view="pageBreakPreview" zoomScaleNormal="13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1" bestFit="1" customWidth="1"/>
    <col min="2" max="2" width="21.7109375" style="1" bestFit="1" customWidth="1"/>
    <col min="3" max="3" width="6.421875" style="22" bestFit="1" customWidth="1"/>
    <col min="4" max="4" width="2.8515625" style="1" bestFit="1" customWidth="1"/>
    <col min="5" max="5" width="3.00390625" style="1" bestFit="1" customWidth="1"/>
    <col min="6" max="6" width="21.57421875" style="1" customWidth="1"/>
    <col min="7" max="7" width="6.421875" style="16" bestFit="1" customWidth="1"/>
    <col min="8" max="8" width="2.8515625" style="1" bestFit="1" customWidth="1"/>
    <col min="9" max="9" width="3.00390625" style="1" bestFit="1" customWidth="1"/>
    <col min="10" max="10" width="21.57421875" style="1" customWidth="1"/>
    <col min="11" max="11" width="6.7109375" style="16" bestFit="1" customWidth="1"/>
    <col min="12" max="12" width="2.8515625" style="18" bestFit="1" customWidth="1"/>
    <col min="13" max="13" width="2.421875" style="1" customWidth="1"/>
    <col min="14" max="14" width="4.28125" style="1" bestFit="1" customWidth="1"/>
    <col min="15" max="16384" width="11.421875" style="1" customWidth="1"/>
  </cols>
  <sheetData>
    <row r="1" spans="2:12" ht="12.75">
      <c r="B1" s="2" t="s">
        <v>0</v>
      </c>
      <c r="C1" s="25" t="s">
        <v>422</v>
      </c>
      <c r="F1" s="2" t="s">
        <v>1</v>
      </c>
      <c r="G1" s="25" t="s">
        <v>422</v>
      </c>
      <c r="J1" s="2" t="s">
        <v>2</v>
      </c>
      <c r="K1" s="25" t="s">
        <v>422</v>
      </c>
      <c r="L1" s="24"/>
    </row>
    <row r="2" spans="1:16" ht="12.75">
      <c r="A2" s="3">
        <v>1</v>
      </c>
      <c r="B2" s="4" t="s">
        <v>424</v>
      </c>
      <c r="C2" s="20" t="s">
        <v>5</v>
      </c>
      <c r="D2" s="6" t="s">
        <v>4</v>
      </c>
      <c r="E2" s="3">
        <v>1</v>
      </c>
      <c r="F2" s="4" t="s">
        <v>108</v>
      </c>
      <c r="G2" s="15" t="s">
        <v>222</v>
      </c>
      <c r="H2" s="6" t="s">
        <v>4</v>
      </c>
      <c r="I2" s="3">
        <v>1</v>
      </c>
      <c r="J2" s="5" t="s">
        <v>101</v>
      </c>
      <c r="K2" s="14" t="s">
        <v>286</v>
      </c>
      <c r="L2" s="10" t="s">
        <v>102</v>
      </c>
      <c r="N2" s="5" t="s">
        <v>123</v>
      </c>
      <c r="O2" s="5" t="s">
        <v>25</v>
      </c>
      <c r="P2" s="127"/>
    </row>
    <row r="3" spans="1:16" ht="12.75">
      <c r="A3" s="7">
        <v>2</v>
      </c>
      <c r="B3" s="4" t="s">
        <v>426</v>
      </c>
      <c r="C3" s="20" t="s">
        <v>5</v>
      </c>
      <c r="D3" s="6" t="s">
        <v>5</v>
      </c>
      <c r="E3" s="7">
        <v>2</v>
      </c>
      <c r="F3" s="4" t="s">
        <v>64</v>
      </c>
      <c r="G3" s="15" t="s">
        <v>221</v>
      </c>
      <c r="H3" s="6" t="s">
        <v>5</v>
      </c>
      <c r="I3" s="7">
        <v>2</v>
      </c>
      <c r="J3" s="4" t="s">
        <v>11</v>
      </c>
      <c r="K3" s="15" t="s">
        <v>290</v>
      </c>
      <c r="L3" s="10" t="s">
        <v>4</v>
      </c>
      <c r="N3" s="4" t="s">
        <v>32</v>
      </c>
      <c r="O3" s="4" t="s">
        <v>34</v>
      </c>
      <c r="P3" s="12"/>
    </row>
    <row r="4" spans="1:16" ht="12.75">
      <c r="A4" s="7">
        <v>3</v>
      </c>
      <c r="B4" s="8" t="s">
        <v>427</v>
      </c>
      <c r="C4" s="20" t="s">
        <v>5</v>
      </c>
      <c r="D4" s="6"/>
      <c r="E4" s="7">
        <v>3</v>
      </c>
      <c r="F4" s="4" t="s">
        <v>106</v>
      </c>
      <c r="G4" s="15" t="s">
        <v>212</v>
      </c>
      <c r="H4" s="6" t="s">
        <v>6</v>
      </c>
      <c r="I4" s="7">
        <v>3</v>
      </c>
      <c r="J4" s="4" t="s">
        <v>241</v>
      </c>
      <c r="K4" s="15" t="s">
        <v>291</v>
      </c>
      <c r="L4" s="10" t="s">
        <v>5</v>
      </c>
      <c r="N4" s="4" t="s">
        <v>1</v>
      </c>
      <c r="O4" s="4" t="s">
        <v>341</v>
      </c>
      <c r="P4" s="12"/>
    </row>
    <row r="5" spans="1:16" ht="12.75">
      <c r="A5" s="7">
        <v>4</v>
      </c>
      <c r="B5" s="4" t="s">
        <v>472</v>
      </c>
      <c r="C5" s="20" t="s">
        <v>473</v>
      </c>
      <c r="E5" s="7">
        <v>4</v>
      </c>
      <c r="F5" s="4" t="s">
        <v>23</v>
      </c>
      <c r="G5" s="15" t="s">
        <v>224</v>
      </c>
      <c r="H5" s="6" t="s">
        <v>8</v>
      </c>
      <c r="I5" s="7">
        <v>4</v>
      </c>
      <c r="J5" s="4" t="s">
        <v>36</v>
      </c>
      <c r="K5" s="15" t="s">
        <v>288</v>
      </c>
      <c r="L5" s="10" t="s">
        <v>6</v>
      </c>
      <c r="N5" s="4" t="s">
        <v>2</v>
      </c>
      <c r="O5" s="4" t="s">
        <v>440</v>
      </c>
      <c r="P5" s="12"/>
    </row>
    <row r="6" spans="1:16" ht="12.75">
      <c r="A6" s="7">
        <v>5</v>
      </c>
      <c r="B6" s="8" t="s">
        <v>103</v>
      </c>
      <c r="C6" s="21" t="s">
        <v>371</v>
      </c>
      <c r="E6" s="7">
        <v>5</v>
      </c>
      <c r="F6" s="4" t="s">
        <v>96</v>
      </c>
      <c r="G6" s="15" t="s">
        <v>225</v>
      </c>
      <c r="H6" s="6" t="s">
        <v>10</v>
      </c>
      <c r="I6" s="7">
        <v>5</v>
      </c>
      <c r="J6" s="4" t="s">
        <v>87</v>
      </c>
      <c r="K6" s="15" t="s">
        <v>293</v>
      </c>
      <c r="L6" s="10" t="s">
        <v>8</v>
      </c>
      <c r="N6" s="4" t="s">
        <v>123</v>
      </c>
      <c r="O6" s="4" t="s">
        <v>76</v>
      </c>
      <c r="P6" s="12"/>
    </row>
    <row r="7" spans="1:16" ht="12.75">
      <c r="A7" s="7">
        <v>6</v>
      </c>
      <c r="B7" s="8" t="s">
        <v>63</v>
      </c>
      <c r="C7" s="21" t="s">
        <v>370</v>
      </c>
      <c r="D7" s="6"/>
      <c r="E7" s="7">
        <v>6</v>
      </c>
      <c r="F7" s="4" t="s">
        <v>7</v>
      </c>
      <c r="G7" s="15" t="s">
        <v>226</v>
      </c>
      <c r="H7" s="6" t="s">
        <v>12</v>
      </c>
      <c r="I7" s="7">
        <v>6</v>
      </c>
      <c r="J7" s="4" t="s">
        <v>38</v>
      </c>
      <c r="K7" s="15" t="s">
        <v>292</v>
      </c>
      <c r="L7" s="10" t="s">
        <v>10</v>
      </c>
      <c r="N7" s="4" t="s">
        <v>1</v>
      </c>
      <c r="O7" s="4" t="s">
        <v>77</v>
      </c>
      <c r="P7" s="12"/>
    </row>
    <row r="8" spans="1:16" ht="12.75">
      <c r="A8" s="7">
        <v>7</v>
      </c>
      <c r="B8" s="4" t="s">
        <v>368</v>
      </c>
      <c r="C8" s="20" t="s">
        <v>373</v>
      </c>
      <c r="E8" s="7">
        <v>7</v>
      </c>
      <c r="F8" s="4" t="s">
        <v>69</v>
      </c>
      <c r="G8" s="15" t="s">
        <v>227</v>
      </c>
      <c r="H8" s="6" t="s">
        <v>13</v>
      </c>
      <c r="I8" s="7">
        <v>7</v>
      </c>
      <c r="J8" s="4" t="s">
        <v>362</v>
      </c>
      <c r="K8" s="15" t="s">
        <v>289</v>
      </c>
      <c r="L8" s="10" t="s">
        <v>12</v>
      </c>
      <c r="N8" s="4" t="s">
        <v>123</v>
      </c>
      <c r="O8" s="4" t="s">
        <v>375</v>
      </c>
      <c r="P8" s="12"/>
    </row>
    <row r="9" spans="1:16" ht="12.75">
      <c r="A9" s="7">
        <v>8</v>
      </c>
      <c r="B9" s="4" t="s">
        <v>76</v>
      </c>
      <c r="C9" s="20" t="s">
        <v>372</v>
      </c>
      <c r="E9" s="7">
        <v>8</v>
      </c>
      <c r="F9" s="4" t="s">
        <v>68</v>
      </c>
      <c r="G9" s="15" t="s">
        <v>228</v>
      </c>
      <c r="H9" s="6" t="s">
        <v>430</v>
      </c>
      <c r="I9" s="7">
        <v>8</v>
      </c>
      <c r="J9" s="4" t="s">
        <v>334</v>
      </c>
      <c r="K9" s="15" t="s">
        <v>287</v>
      </c>
      <c r="L9" s="10" t="s">
        <v>13</v>
      </c>
      <c r="N9" s="4" t="s">
        <v>32</v>
      </c>
      <c r="O9" s="4" t="s">
        <v>94</v>
      </c>
      <c r="P9" s="12"/>
    </row>
    <row r="10" spans="1:16" ht="12.75">
      <c r="A10" s="7">
        <v>9</v>
      </c>
      <c r="B10" s="4" t="s">
        <v>83</v>
      </c>
      <c r="C10" s="20" t="s">
        <v>376</v>
      </c>
      <c r="E10" s="7">
        <v>9</v>
      </c>
      <c r="F10" s="4" t="s">
        <v>62</v>
      </c>
      <c r="G10" s="15" t="s">
        <v>232</v>
      </c>
      <c r="H10" s="6"/>
      <c r="I10" s="7">
        <v>9</v>
      </c>
      <c r="J10" s="4" t="s">
        <v>344</v>
      </c>
      <c r="K10" s="15" t="s">
        <v>285</v>
      </c>
      <c r="L10" s="10"/>
      <c r="N10" s="4" t="s">
        <v>1</v>
      </c>
      <c r="O10" s="4" t="s">
        <v>169</v>
      </c>
      <c r="P10" s="12"/>
    </row>
    <row r="11" spans="1:16" ht="12.75">
      <c r="A11" s="7">
        <v>10</v>
      </c>
      <c r="B11" s="4" t="s">
        <v>428</v>
      </c>
      <c r="C11" s="20" t="s">
        <v>374</v>
      </c>
      <c r="D11" s="6"/>
      <c r="E11" s="7">
        <v>10</v>
      </c>
      <c r="F11" s="8" t="s">
        <v>95</v>
      </c>
      <c r="G11" s="15" t="s">
        <v>236</v>
      </c>
      <c r="I11" s="7">
        <v>10</v>
      </c>
      <c r="J11" s="4" t="s">
        <v>401</v>
      </c>
      <c r="K11" s="15" t="s">
        <v>294</v>
      </c>
      <c r="N11" s="4" t="s">
        <v>1</v>
      </c>
      <c r="O11" s="4" t="s">
        <v>347</v>
      </c>
      <c r="P11" s="12"/>
    </row>
    <row r="12" spans="1:16" ht="12.75">
      <c r="A12" s="7">
        <v>11</v>
      </c>
      <c r="B12" s="4" t="s">
        <v>375</v>
      </c>
      <c r="C12" s="20" t="s">
        <v>377</v>
      </c>
      <c r="D12" s="6"/>
      <c r="E12" s="7">
        <v>11</v>
      </c>
      <c r="F12" s="4" t="s">
        <v>26</v>
      </c>
      <c r="G12" s="15" t="s">
        <v>231</v>
      </c>
      <c r="I12" s="7">
        <v>11</v>
      </c>
      <c r="J12" s="4" t="s">
        <v>345</v>
      </c>
      <c r="K12" s="15" t="s">
        <v>296</v>
      </c>
      <c r="N12" s="4" t="s">
        <v>2</v>
      </c>
      <c r="O12" s="8" t="s">
        <v>367</v>
      </c>
      <c r="P12" s="12"/>
    </row>
    <row r="13" spans="1:16" ht="12.75">
      <c r="A13" s="7">
        <v>12</v>
      </c>
      <c r="B13" s="4" t="s">
        <v>18</v>
      </c>
      <c r="C13" s="20" t="s">
        <v>379</v>
      </c>
      <c r="D13" s="6"/>
      <c r="E13" s="7">
        <v>12</v>
      </c>
      <c r="F13" s="4" t="s">
        <v>30</v>
      </c>
      <c r="G13" s="15" t="s">
        <v>219</v>
      </c>
      <c r="I13" s="7">
        <v>12</v>
      </c>
      <c r="J13" s="4" t="s">
        <v>399</v>
      </c>
      <c r="K13" s="15" t="s">
        <v>447</v>
      </c>
      <c r="N13" s="4" t="s">
        <v>2</v>
      </c>
      <c r="O13" s="4" t="s">
        <v>444</v>
      </c>
      <c r="P13" s="12"/>
    </row>
    <row r="14" spans="1:16" ht="12.75">
      <c r="A14" s="7">
        <v>13</v>
      </c>
      <c r="B14" s="4" t="s">
        <v>25</v>
      </c>
      <c r="C14" s="20" t="s">
        <v>381</v>
      </c>
      <c r="D14" s="6"/>
      <c r="E14" s="7">
        <v>13</v>
      </c>
      <c r="F14" s="4" t="s">
        <v>16</v>
      </c>
      <c r="G14" s="15" t="s">
        <v>235</v>
      </c>
      <c r="I14" s="7">
        <v>13</v>
      </c>
      <c r="J14" s="4" t="s">
        <v>35</v>
      </c>
      <c r="K14" s="15" t="s">
        <v>300</v>
      </c>
      <c r="N14" s="4" t="s">
        <v>15</v>
      </c>
      <c r="O14" s="4" t="s">
        <v>369</v>
      </c>
      <c r="P14" s="12"/>
    </row>
    <row r="15" spans="1:16" ht="12.75">
      <c r="A15" s="7">
        <v>14</v>
      </c>
      <c r="B15" s="4" t="s">
        <v>176</v>
      </c>
      <c r="C15" s="20" t="s">
        <v>171</v>
      </c>
      <c r="E15" s="7">
        <v>14</v>
      </c>
      <c r="F15" s="4" t="s">
        <v>31</v>
      </c>
      <c r="G15" s="15" t="s">
        <v>234</v>
      </c>
      <c r="I15" s="7">
        <v>14</v>
      </c>
      <c r="J15" s="4" t="s">
        <v>414</v>
      </c>
      <c r="K15" s="15" t="s">
        <v>448</v>
      </c>
      <c r="N15" s="4" t="s">
        <v>32</v>
      </c>
      <c r="O15" s="4" t="s">
        <v>42</v>
      </c>
      <c r="P15" s="12"/>
    </row>
    <row r="16" spans="1:16" ht="12.75">
      <c r="A16" s="7">
        <v>15</v>
      </c>
      <c r="B16" s="4" t="s">
        <v>45</v>
      </c>
      <c r="C16" s="20" t="s">
        <v>172</v>
      </c>
      <c r="E16" s="7">
        <v>15</v>
      </c>
      <c r="F16" s="4" t="s">
        <v>339</v>
      </c>
      <c r="G16" s="15" t="s">
        <v>233</v>
      </c>
      <c r="I16" s="7">
        <v>15</v>
      </c>
      <c r="J16" s="4" t="s">
        <v>418</v>
      </c>
      <c r="K16" s="15" t="s">
        <v>303</v>
      </c>
      <c r="N16" s="4" t="s">
        <v>1</v>
      </c>
      <c r="O16" s="4" t="s">
        <v>17</v>
      </c>
      <c r="P16" s="12"/>
    </row>
    <row r="17" spans="1:16" ht="12.75">
      <c r="A17" s="9">
        <v>16</v>
      </c>
      <c r="B17" s="112" t="s">
        <v>92</v>
      </c>
      <c r="C17" s="113" t="s">
        <v>382</v>
      </c>
      <c r="E17" s="7">
        <v>16</v>
      </c>
      <c r="F17" s="4" t="s">
        <v>110</v>
      </c>
      <c r="G17" s="15" t="s">
        <v>220</v>
      </c>
      <c r="I17" s="7">
        <v>16</v>
      </c>
      <c r="J17" s="4" t="s">
        <v>402</v>
      </c>
      <c r="K17" s="15" t="s">
        <v>302</v>
      </c>
      <c r="N17" s="4" t="s">
        <v>1</v>
      </c>
      <c r="O17" s="4" t="s">
        <v>53</v>
      </c>
      <c r="P17" s="12"/>
    </row>
    <row r="18" spans="1:16" ht="12.75">
      <c r="A18" s="13"/>
      <c r="B18" s="13"/>
      <c r="C18" s="125"/>
      <c r="D18" s="12"/>
      <c r="E18" s="7">
        <v>17</v>
      </c>
      <c r="F18" s="4" t="s">
        <v>431</v>
      </c>
      <c r="G18" s="15" t="s">
        <v>237</v>
      </c>
      <c r="I18" s="7">
        <v>17</v>
      </c>
      <c r="J18" s="4" t="s">
        <v>346</v>
      </c>
      <c r="K18" s="15" t="s">
        <v>304</v>
      </c>
      <c r="N18" s="4" t="s">
        <v>1</v>
      </c>
      <c r="O18" s="4" t="s">
        <v>54</v>
      </c>
      <c r="P18" s="12"/>
    </row>
    <row r="19" spans="1:16" ht="12.75">
      <c r="A19" s="3"/>
      <c r="B19" s="19" t="s">
        <v>15</v>
      </c>
      <c r="C19" s="25" t="s">
        <v>422</v>
      </c>
      <c r="E19" s="7">
        <v>18</v>
      </c>
      <c r="F19" s="4" t="s">
        <v>47</v>
      </c>
      <c r="G19" s="15" t="s">
        <v>242</v>
      </c>
      <c r="I19" s="7">
        <v>18</v>
      </c>
      <c r="J19" s="4" t="s">
        <v>363</v>
      </c>
      <c r="K19" s="15" t="s">
        <v>449</v>
      </c>
      <c r="N19" s="4" t="s">
        <v>1</v>
      </c>
      <c r="O19" s="8" t="s">
        <v>95</v>
      </c>
      <c r="P19" s="12"/>
    </row>
    <row r="20" spans="1:16" ht="12.75">
      <c r="A20" s="3">
        <v>1</v>
      </c>
      <c r="B20" s="4" t="s">
        <v>378</v>
      </c>
      <c r="C20" s="20" t="s">
        <v>380</v>
      </c>
      <c r="D20" s="6" t="s">
        <v>4</v>
      </c>
      <c r="E20" s="7">
        <v>19</v>
      </c>
      <c r="F20" s="4" t="s">
        <v>84</v>
      </c>
      <c r="G20" s="15" t="s">
        <v>243</v>
      </c>
      <c r="I20" s="7">
        <v>19</v>
      </c>
      <c r="J20" s="4" t="s">
        <v>297</v>
      </c>
      <c r="K20" s="15" t="s">
        <v>305</v>
      </c>
      <c r="N20" s="4" t="s">
        <v>2</v>
      </c>
      <c r="O20" s="4" t="s">
        <v>36</v>
      </c>
      <c r="P20" s="12"/>
    </row>
    <row r="21" spans="1:16" ht="12.75">
      <c r="A21" s="7">
        <v>2</v>
      </c>
      <c r="B21" s="4" t="s">
        <v>85</v>
      </c>
      <c r="C21" s="20" t="s">
        <v>385</v>
      </c>
      <c r="D21" s="6" t="s">
        <v>5</v>
      </c>
      <c r="E21" s="7">
        <v>20</v>
      </c>
      <c r="F21" s="4" t="s">
        <v>109</v>
      </c>
      <c r="G21" s="15" t="s">
        <v>239</v>
      </c>
      <c r="I21" s="7">
        <v>20</v>
      </c>
      <c r="J21" s="4" t="s">
        <v>61</v>
      </c>
      <c r="K21" s="15" t="s">
        <v>301</v>
      </c>
      <c r="N21" s="4" t="s">
        <v>2</v>
      </c>
      <c r="O21" s="4" t="s">
        <v>402</v>
      </c>
      <c r="P21" s="12"/>
    </row>
    <row r="22" spans="1:16" ht="12.75">
      <c r="A22" s="7">
        <v>3</v>
      </c>
      <c r="B22" s="4" t="s">
        <v>419</v>
      </c>
      <c r="C22" s="20" t="s">
        <v>383</v>
      </c>
      <c r="D22" s="6" t="s">
        <v>6</v>
      </c>
      <c r="E22" s="7">
        <v>21</v>
      </c>
      <c r="F22" s="4" t="s">
        <v>53</v>
      </c>
      <c r="G22" s="15" t="s">
        <v>244</v>
      </c>
      <c r="I22" s="7">
        <v>21</v>
      </c>
      <c r="J22" s="4" t="s">
        <v>74</v>
      </c>
      <c r="K22" s="15" t="s">
        <v>307</v>
      </c>
      <c r="N22" s="4" t="s">
        <v>32</v>
      </c>
      <c r="O22" s="4" t="s">
        <v>49</v>
      </c>
      <c r="P22" s="12"/>
    </row>
    <row r="23" spans="1:16" ht="12.75">
      <c r="A23" s="7">
        <v>4</v>
      </c>
      <c r="B23" s="4" t="s">
        <v>384</v>
      </c>
      <c r="C23" s="20" t="s">
        <v>173</v>
      </c>
      <c r="D23" s="6"/>
      <c r="E23" s="7">
        <v>22</v>
      </c>
      <c r="F23" s="4" t="s">
        <v>93</v>
      </c>
      <c r="G23" s="15" t="s">
        <v>238</v>
      </c>
      <c r="I23" s="7">
        <v>22</v>
      </c>
      <c r="J23" s="4" t="s">
        <v>365</v>
      </c>
      <c r="K23" s="15" t="s">
        <v>310</v>
      </c>
      <c r="N23" s="4" t="s">
        <v>1</v>
      </c>
      <c r="O23" s="4" t="s">
        <v>7</v>
      </c>
      <c r="P23" s="12"/>
    </row>
    <row r="24" spans="1:16" ht="12.75">
      <c r="A24" s="7">
        <v>5</v>
      </c>
      <c r="B24" s="4" t="s">
        <v>81</v>
      </c>
      <c r="C24" s="20" t="s">
        <v>174</v>
      </c>
      <c r="D24" s="6"/>
      <c r="E24" s="7">
        <v>23</v>
      </c>
      <c r="F24" s="4" t="s">
        <v>19</v>
      </c>
      <c r="G24" s="15" t="s">
        <v>240</v>
      </c>
      <c r="I24" s="7">
        <v>23</v>
      </c>
      <c r="J24" s="4" t="s">
        <v>46</v>
      </c>
      <c r="K24" s="15" t="s">
        <v>313</v>
      </c>
      <c r="N24" s="4" t="s">
        <v>1</v>
      </c>
      <c r="O24" s="4" t="s">
        <v>349</v>
      </c>
      <c r="P24" s="12"/>
    </row>
    <row r="25" spans="1:16" ht="12.75">
      <c r="A25" s="7">
        <v>6</v>
      </c>
      <c r="B25" s="4" t="s">
        <v>51</v>
      </c>
      <c r="C25" s="20" t="s">
        <v>386</v>
      </c>
      <c r="E25" s="7">
        <v>24</v>
      </c>
      <c r="F25" s="4" t="s">
        <v>54</v>
      </c>
      <c r="G25" s="15" t="s">
        <v>245</v>
      </c>
      <c r="I25" s="7">
        <v>24</v>
      </c>
      <c r="J25" s="4" t="s">
        <v>415</v>
      </c>
      <c r="K25" s="15" t="s">
        <v>309</v>
      </c>
      <c r="N25" s="4" t="s">
        <v>2</v>
      </c>
      <c r="O25" s="4" t="s">
        <v>399</v>
      </c>
      <c r="P25" s="12"/>
    </row>
    <row r="26" spans="1:16" ht="12.75">
      <c r="A26" s="7">
        <v>7</v>
      </c>
      <c r="B26" s="4" t="s">
        <v>105</v>
      </c>
      <c r="C26" s="20" t="s">
        <v>175</v>
      </c>
      <c r="E26" s="7">
        <v>25</v>
      </c>
      <c r="F26" s="4" t="s">
        <v>9</v>
      </c>
      <c r="G26" s="15" t="s">
        <v>252</v>
      </c>
      <c r="I26" s="7">
        <v>25</v>
      </c>
      <c r="J26" s="4" t="s">
        <v>404</v>
      </c>
      <c r="K26" s="15" t="s">
        <v>311</v>
      </c>
      <c r="N26" s="4" t="s">
        <v>2</v>
      </c>
      <c r="O26" s="4" t="s">
        <v>414</v>
      </c>
      <c r="P26" s="12"/>
    </row>
    <row r="27" spans="1:16" ht="12.75">
      <c r="A27" s="7">
        <v>8</v>
      </c>
      <c r="B27" s="4" t="s">
        <v>369</v>
      </c>
      <c r="C27" s="20" t="s">
        <v>177</v>
      </c>
      <c r="E27" s="7">
        <v>26</v>
      </c>
      <c r="F27" s="4" t="s">
        <v>17</v>
      </c>
      <c r="G27" s="15" t="s">
        <v>246</v>
      </c>
      <c r="I27" s="7">
        <v>26</v>
      </c>
      <c r="J27" s="4" t="s">
        <v>436</v>
      </c>
      <c r="K27" s="15" t="s">
        <v>450</v>
      </c>
      <c r="N27" s="4" t="s">
        <v>2</v>
      </c>
      <c r="O27" s="8" t="s">
        <v>457</v>
      </c>
      <c r="P27" s="12"/>
    </row>
    <row r="28" spans="1:16" ht="12.75">
      <c r="A28" s="7">
        <v>9</v>
      </c>
      <c r="B28" s="4" t="s">
        <v>59</v>
      </c>
      <c r="C28" s="20" t="s">
        <v>387</v>
      </c>
      <c r="E28" s="7">
        <v>27</v>
      </c>
      <c r="F28" s="4" t="s">
        <v>73</v>
      </c>
      <c r="G28" s="15" t="s">
        <v>249</v>
      </c>
      <c r="I28" s="7">
        <v>27</v>
      </c>
      <c r="J28" s="4" t="s">
        <v>437</v>
      </c>
      <c r="K28" s="15" t="s">
        <v>451</v>
      </c>
      <c r="N28" s="4" t="s">
        <v>123</v>
      </c>
      <c r="O28" s="4" t="s">
        <v>424</v>
      </c>
      <c r="P28" s="12"/>
    </row>
    <row r="29" spans="1:16" ht="12.75">
      <c r="A29" s="7">
        <v>10</v>
      </c>
      <c r="B29" s="8" t="s">
        <v>111</v>
      </c>
      <c r="C29" s="21" t="s">
        <v>178</v>
      </c>
      <c r="D29" s="6"/>
      <c r="E29" s="7">
        <v>28</v>
      </c>
      <c r="F29" s="4" t="s">
        <v>115</v>
      </c>
      <c r="G29" s="15" t="s">
        <v>250</v>
      </c>
      <c r="I29" s="7">
        <v>28</v>
      </c>
      <c r="J29" s="4" t="s">
        <v>438</v>
      </c>
      <c r="K29" s="15" t="s">
        <v>312</v>
      </c>
      <c r="N29" s="4" t="s">
        <v>15</v>
      </c>
      <c r="O29" s="4" t="s">
        <v>85</v>
      </c>
      <c r="P29" s="12"/>
    </row>
    <row r="30" spans="1:16" ht="12.75">
      <c r="A30" s="7">
        <v>11</v>
      </c>
      <c r="B30" s="8" t="s">
        <v>48</v>
      </c>
      <c r="C30" s="21" t="s">
        <v>388</v>
      </c>
      <c r="D30" s="6"/>
      <c r="E30" s="7">
        <v>29</v>
      </c>
      <c r="F30" s="4" t="s">
        <v>347</v>
      </c>
      <c r="G30" s="15" t="s">
        <v>253</v>
      </c>
      <c r="H30" s="12"/>
      <c r="I30" s="7">
        <v>29</v>
      </c>
      <c r="J30" s="4" t="s">
        <v>439</v>
      </c>
      <c r="K30" s="15" t="s">
        <v>317</v>
      </c>
      <c r="N30" s="4" t="s">
        <v>1</v>
      </c>
      <c r="O30" s="4" t="s">
        <v>96</v>
      </c>
      <c r="P30" s="12"/>
    </row>
    <row r="31" spans="1:16" ht="12.75">
      <c r="A31" s="7">
        <v>12</v>
      </c>
      <c r="B31" s="8" t="s">
        <v>82</v>
      </c>
      <c r="C31" s="21" t="s">
        <v>179</v>
      </c>
      <c r="D31" s="6"/>
      <c r="E31" s="7">
        <v>30</v>
      </c>
      <c r="F31" s="4" t="s">
        <v>398</v>
      </c>
      <c r="G31" s="15" t="s">
        <v>251</v>
      </c>
      <c r="H31" s="12"/>
      <c r="I31" s="7">
        <v>30</v>
      </c>
      <c r="J31" s="4" t="s">
        <v>406</v>
      </c>
      <c r="K31" s="15" t="s">
        <v>452</v>
      </c>
      <c r="N31" s="4" t="s">
        <v>2</v>
      </c>
      <c r="O31" s="4" t="s">
        <v>101</v>
      </c>
      <c r="P31" s="12"/>
    </row>
    <row r="32" spans="1:16" ht="12.75">
      <c r="A32" s="7">
        <v>13</v>
      </c>
      <c r="B32" s="8" t="s">
        <v>429</v>
      </c>
      <c r="C32" s="21" t="s">
        <v>390</v>
      </c>
      <c r="D32" s="10"/>
      <c r="E32" s="7">
        <v>31</v>
      </c>
      <c r="F32" s="4" t="s">
        <v>41</v>
      </c>
      <c r="G32" s="15" t="s">
        <v>247</v>
      </c>
      <c r="H32" s="12"/>
      <c r="I32" s="7">
        <v>31</v>
      </c>
      <c r="J32" s="4" t="s">
        <v>440</v>
      </c>
      <c r="K32" s="15" t="s">
        <v>318</v>
      </c>
      <c r="N32" s="4" t="s">
        <v>2</v>
      </c>
      <c r="O32" s="4" t="s">
        <v>344</v>
      </c>
      <c r="P32" s="12"/>
    </row>
    <row r="33" spans="1:16" ht="12.75">
      <c r="A33" s="7">
        <v>14</v>
      </c>
      <c r="B33" s="8" t="s">
        <v>29</v>
      </c>
      <c r="C33" s="21" t="s">
        <v>181</v>
      </c>
      <c r="D33" s="10"/>
      <c r="E33" s="7">
        <v>32</v>
      </c>
      <c r="F33" s="4" t="s">
        <v>283</v>
      </c>
      <c r="G33" s="15" t="s">
        <v>248</v>
      </c>
      <c r="H33" s="12"/>
      <c r="I33" s="7">
        <v>32</v>
      </c>
      <c r="J33" s="4" t="s">
        <v>441</v>
      </c>
      <c r="K33" s="15" t="s">
        <v>314</v>
      </c>
      <c r="N33" s="4" t="s">
        <v>2</v>
      </c>
      <c r="O33" s="4" t="s">
        <v>346</v>
      </c>
      <c r="P33" s="12"/>
    </row>
    <row r="34" spans="1:16" ht="12.75">
      <c r="A34" s="7">
        <v>15</v>
      </c>
      <c r="B34" s="8" t="s">
        <v>58</v>
      </c>
      <c r="C34" s="21" t="s">
        <v>180</v>
      </c>
      <c r="E34" s="7">
        <v>33</v>
      </c>
      <c r="F34" s="4" t="s">
        <v>338</v>
      </c>
      <c r="G34" s="15" t="s">
        <v>256</v>
      </c>
      <c r="I34" s="7">
        <v>33</v>
      </c>
      <c r="J34" s="4" t="s">
        <v>342</v>
      </c>
      <c r="K34" s="15" t="s">
        <v>315</v>
      </c>
      <c r="N34" s="4" t="s">
        <v>123</v>
      </c>
      <c r="O34" s="4" t="s">
        <v>45</v>
      </c>
      <c r="P34" s="12"/>
    </row>
    <row r="35" spans="1:16" ht="12.75">
      <c r="A35" s="7">
        <v>16</v>
      </c>
      <c r="B35" s="8" t="s">
        <v>66</v>
      </c>
      <c r="C35" s="21" t="s">
        <v>391</v>
      </c>
      <c r="E35" s="7">
        <v>34</v>
      </c>
      <c r="F35" s="4" t="s">
        <v>170</v>
      </c>
      <c r="G35" s="15" t="s">
        <v>260</v>
      </c>
      <c r="I35" s="7">
        <v>34</v>
      </c>
      <c r="J35" s="4" t="s">
        <v>299</v>
      </c>
      <c r="K35" s="15" t="s">
        <v>316</v>
      </c>
      <c r="N35" s="4" t="s">
        <v>15</v>
      </c>
      <c r="O35" s="4" t="s">
        <v>20</v>
      </c>
      <c r="P35" s="12"/>
    </row>
    <row r="36" spans="1:16" ht="12.75">
      <c r="A36" s="7">
        <v>17</v>
      </c>
      <c r="B36" s="8" t="s">
        <v>104</v>
      </c>
      <c r="C36" s="21" t="s">
        <v>183</v>
      </c>
      <c r="E36" s="7">
        <v>35</v>
      </c>
      <c r="F36" s="4" t="s">
        <v>397</v>
      </c>
      <c r="G36" s="15" t="s">
        <v>257</v>
      </c>
      <c r="I36" s="7">
        <v>35</v>
      </c>
      <c r="J36" s="4" t="s">
        <v>410</v>
      </c>
      <c r="K36" s="15" t="s">
        <v>319</v>
      </c>
      <c r="N36" s="4" t="s">
        <v>32</v>
      </c>
      <c r="O36" s="12" t="s">
        <v>62</v>
      </c>
      <c r="P36" s="12"/>
    </row>
    <row r="37" spans="1:16" ht="12.75">
      <c r="A37" s="7">
        <v>18</v>
      </c>
      <c r="B37" s="121" t="s">
        <v>79</v>
      </c>
      <c r="C37" s="124" t="s">
        <v>182</v>
      </c>
      <c r="E37" s="7">
        <v>36</v>
      </c>
      <c r="F37" s="4" t="s">
        <v>366</v>
      </c>
      <c r="G37" s="15" t="s">
        <v>259</v>
      </c>
      <c r="I37" s="7">
        <v>36</v>
      </c>
      <c r="J37" s="4" t="s">
        <v>116</v>
      </c>
      <c r="K37" s="15" t="s">
        <v>320</v>
      </c>
      <c r="N37" s="4" t="s">
        <v>1</v>
      </c>
      <c r="O37" s="12" t="s">
        <v>37</v>
      </c>
      <c r="P37" s="12"/>
    </row>
    <row r="38" spans="1:16" ht="12.75">
      <c r="A38" s="12">
        <v>19</v>
      </c>
      <c r="B38" s="121" t="s">
        <v>72</v>
      </c>
      <c r="C38" s="124" t="s">
        <v>392</v>
      </c>
      <c r="E38" s="7">
        <v>37</v>
      </c>
      <c r="F38" s="4" t="s">
        <v>3</v>
      </c>
      <c r="G38" s="15" t="s">
        <v>261</v>
      </c>
      <c r="I38" s="7">
        <v>37</v>
      </c>
      <c r="J38" s="4" t="s">
        <v>22</v>
      </c>
      <c r="K38" s="15" t="s">
        <v>326</v>
      </c>
      <c r="N38" s="4" t="s">
        <v>1</v>
      </c>
      <c r="O38" s="12" t="s">
        <v>75</v>
      </c>
      <c r="P38" s="12"/>
    </row>
    <row r="39" spans="1:16" ht="12.75">
      <c r="A39" s="12">
        <v>20</v>
      </c>
      <c r="B39" s="8" t="s">
        <v>389</v>
      </c>
      <c r="C39" s="21" t="s">
        <v>189</v>
      </c>
      <c r="E39" s="7">
        <v>38</v>
      </c>
      <c r="F39" s="4" t="s">
        <v>114</v>
      </c>
      <c r="G39" s="15" t="s">
        <v>254</v>
      </c>
      <c r="I39" s="7">
        <v>38</v>
      </c>
      <c r="J39" s="4" t="s">
        <v>306</v>
      </c>
      <c r="K39" s="15" t="s">
        <v>321</v>
      </c>
      <c r="N39" s="4" t="s">
        <v>2</v>
      </c>
      <c r="O39" s="121" t="s">
        <v>411</v>
      </c>
      <c r="P39" s="12"/>
    </row>
    <row r="40" spans="1:16" ht="12.75">
      <c r="A40" s="12">
        <v>21</v>
      </c>
      <c r="B40" s="12" t="s">
        <v>67</v>
      </c>
      <c r="C40" s="123" t="s">
        <v>187</v>
      </c>
      <c r="E40" s="7">
        <v>39</v>
      </c>
      <c r="F40" s="4" t="s">
        <v>97</v>
      </c>
      <c r="G40" s="15" t="s">
        <v>258</v>
      </c>
      <c r="I40" s="7">
        <v>39</v>
      </c>
      <c r="J40" s="4" t="s">
        <v>442</v>
      </c>
      <c r="K40" s="15" t="s">
        <v>323</v>
      </c>
      <c r="N40" s="4" t="s">
        <v>2</v>
      </c>
      <c r="O40" s="12" t="s">
        <v>35</v>
      </c>
      <c r="P40" s="12"/>
    </row>
    <row r="41" spans="1:16" ht="12.75">
      <c r="A41" s="12">
        <v>22</v>
      </c>
      <c r="B41" s="12" t="s">
        <v>65</v>
      </c>
      <c r="C41" s="123" t="s">
        <v>186</v>
      </c>
      <c r="E41" s="7">
        <v>40</v>
      </c>
      <c r="F41" s="4" t="s">
        <v>60</v>
      </c>
      <c r="G41" s="15" t="s">
        <v>255</v>
      </c>
      <c r="I41" s="7">
        <v>40</v>
      </c>
      <c r="J41" s="4" t="s">
        <v>340</v>
      </c>
      <c r="K41" s="15" t="s">
        <v>453</v>
      </c>
      <c r="N41" s="4" t="s">
        <v>32</v>
      </c>
      <c r="O41" s="12" t="s">
        <v>107</v>
      </c>
      <c r="P41" s="12"/>
    </row>
    <row r="42" spans="1:16" ht="12.75">
      <c r="A42" s="12">
        <v>23</v>
      </c>
      <c r="B42" s="12" t="s">
        <v>20</v>
      </c>
      <c r="C42" s="123" t="s">
        <v>185</v>
      </c>
      <c r="E42" s="7">
        <v>41</v>
      </c>
      <c r="F42" s="4" t="s">
        <v>169</v>
      </c>
      <c r="G42" s="15" t="s">
        <v>268</v>
      </c>
      <c r="I42" s="7">
        <v>41</v>
      </c>
      <c r="J42" s="4" t="s">
        <v>400</v>
      </c>
      <c r="K42" s="15" t="s">
        <v>324</v>
      </c>
      <c r="N42" s="4" t="s">
        <v>1</v>
      </c>
      <c r="O42" s="4" t="s">
        <v>339</v>
      </c>
      <c r="P42" s="12"/>
    </row>
    <row r="43" spans="1:16" ht="12.75">
      <c r="A43" s="126">
        <v>24</v>
      </c>
      <c r="B43" s="126" t="s">
        <v>322</v>
      </c>
      <c r="C43" s="122" t="s">
        <v>184</v>
      </c>
      <c r="E43" s="7">
        <v>42</v>
      </c>
      <c r="F43" s="4" t="s">
        <v>70</v>
      </c>
      <c r="G43" s="15" t="s">
        <v>269</v>
      </c>
      <c r="I43" s="7">
        <v>42</v>
      </c>
      <c r="J43" s="4" t="s">
        <v>443</v>
      </c>
      <c r="K43" s="15" t="s">
        <v>325</v>
      </c>
      <c r="N43" s="4" t="s">
        <v>1</v>
      </c>
      <c r="O43" s="4" t="s">
        <v>432</v>
      </c>
      <c r="P43" s="12"/>
    </row>
    <row r="44" spans="1:16" ht="12.75">
      <c r="A44" s="13"/>
      <c r="B44" s="13"/>
      <c r="C44" s="125"/>
      <c r="E44" s="7">
        <v>43</v>
      </c>
      <c r="F44" s="4" t="s">
        <v>112</v>
      </c>
      <c r="G44" s="15" t="s">
        <v>266</v>
      </c>
      <c r="I44" s="7">
        <v>43</v>
      </c>
      <c r="J44" s="7" t="s">
        <v>408</v>
      </c>
      <c r="K44" s="15" t="s">
        <v>454</v>
      </c>
      <c r="N44" s="4" t="s">
        <v>15</v>
      </c>
      <c r="O44" s="4" t="s">
        <v>59</v>
      </c>
      <c r="P44" s="12"/>
    </row>
    <row r="45" spans="2:16" ht="12.75">
      <c r="B45" s="19" t="s">
        <v>32</v>
      </c>
      <c r="C45" s="25" t="s">
        <v>422</v>
      </c>
      <c r="E45" s="7">
        <v>44</v>
      </c>
      <c r="F45" s="4" t="s">
        <v>90</v>
      </c>
      <c r="G45" s="15" t="s">
        <v>262</v>
      </c>
      <c r="I45" s="7">
        <v>44</v>
      </c>
      <c r="J45" s="7" t="s">
        <v>444</v>
      </c>
      <c r="K45" s="15" t="s">
        <v>330</v>
      </c>
      <c r="N45" s="4" t="s">
        <v>1</v>
      </c>
      <c r="O45" s="4" t="s">
        <v>27</v>
      </c>
      <c r="P45" s="12"/>
    </row>
    <row r="46" spans="1:16" ht="12.75">
      <c r="A46" s="3">
        <v>1</v>
      </c>
      <c r="B46" s="8" t="s">
        <v>39</v>
      </c>
      <c r="C46" s="21" t="s">
        <v>190</v>
      </c>
      <c r="D46" s="6" t="s">
        <v>4</v>
      </c>
      <c r="E46" s="7">
        <v>45</v>
      </c>
      <c r="F46" s="4" t="s">
        <v>396</v>
      </c>
      <c r="G46" s="15" t="s">
        <v>263</v>
      </c>
      <c r="I46" s="7">
        <v>45</v>
      </c>
      <c r="J46" s="7" t="s">
        <v>405</v>
      </c>
      <c r="K46" s="15" t="s">
        <v>329</v>
      </c>
      <c r="N46" s="4" t="s">
        <v>2</v>
      </c>
      <c r="O46" s="4" t="s">
        <v>116</v>
      </c>
      <c r="P46" s="12"/>
    </row>
    <row r="47" spans="1:16" ht="12.75">
      <c r="A47" s="7">
        <v>2</v>
      </c>
      <c r="B47" s="8" t="s">
        <v>50</v>
      </c>
      <c r="C47" s="21" t="s">
        <v>393</v>
      </c>
      <c r="D47" s="6" t="s">
        <v>5</v>
      </c>
      <c r="E47" s="7">
        <v>46</v>
      </c>
      <c r="F47" s="4" t="s">
        <v>412</v>
      </c>
      <c r="G47" s="15" t="s">
        <v>271</v>
      </c>
      <c r="I47" s="7">
        <v>46</v>
      </c>
      <c r="J47" s="7" t="s">
        <v>403</v>
      </c>
      <c r="K47" s="15" t="s">
        <v>328</v>
      </c>
      <c r="N47" s="4" t="s">
        <v>123</v>
      </c>
      <c r="O47" s="8" t="s">
        <v>103</v>
      </c>
      <c r="P47" s="12"/>
    </row>
    <row r="48" spans="1:16" ht="12.75">
      <c r="A48" s="7">
        <v>3</v>
      </c>
      <c r="B48" s="4" t="s">
        <v>28</v>
      </c>
      <c r="C48" s="20" t="s">
        <v>191</v>
      </c>
      <c r="D48" s="6" t="s">
        <v>6</v>
      </c>
      <c r="E48" s="7">
        <v>47</v>
      </c>
      <c r="F48" s="4" t="s">
        <v>343</v>
      </c>
      <c r="G48" s="15" t="s">
        <v>265</v>
      </c>
      <c r="I48" s="7">
        <v>47</v>
      </c>
      <c r="J48" s="7" t="s">
        <v>445</v>
      </c>
      <c r="K48" s="15" t="s">
        <v>327</v>
      </c>
      <c r="N48" s="4" t="s">
        <v>32</v>
      </c>
      <c r="O48" s="4" t="s">
        <v>78</v>
      </c>
      <c r="P48" s="12"/>
    </row>
    <row r="49" spans="1:16" ht="12.75">
      <c r="A49" s="7">
        <v>4</v>
      </c>
      <c r="B49" s="4" t="s">
        <v>42</v>
      </c>
      <c r="C49" s="20" t="s">
        <v>192</v>
      </c>
      <c r="D49" s="6" t="s">
        <v>8</v>
      </c>
      <c r="E49" s="7">
        <v>48</v>
      </c>
      <c r="F49" s="4" t="s">
        <v>341</v>
      </c>
      <c r="G49" s="15" t="s">
        <v>267</v>
      </c>
      <c r="I49" s="7">
        <v>48</v>
      </c>
      <c r="J49" s="7" t="s">
        <v>446</v>
      </c>
      <c r="K49" s="15" t="s">
        <v>331</v>
      </c>
      <c r="N49" s="4" t="s">
        <v>1</v>
      </c>
      <c r="O49" s="4" t="s">
        <v>343</v>
      </c>
      <c r="P49" s="12"/>
    </row>
    <row r="50" spans="1:16" ht="12.75">
      <c r="A50" s="7">
        <v>5</v>
      </c>
      <c r="B50" s="4" t="s">
        <v>80</v>
      </c>
      <c r="C50" s="20" t="s">
        <v>195</v>
      </c>
      <c r="D50" s="6" t="s">
        <v>8</v>
      </c>
      <c r="E50" s="7">
        <v>49</v>
      </c>
      <c r="F50" s="4" t="s">
        <v>432</v>
      </c>
      <c r="G50" s="15" t="s">
        <v>276</v>
      </c>
      <c r="I50" s="7">
        <v>49</v>
      </c>
      <c r="J50" s="64" t="s">
        <v>367</v>
      </c>
      <c r="K50" s="66" t="s">
        <v>455</v>
      </c>
      <c r="N50" s="4" t="s">
        <v>123</v>
      </c>
      <c r="O50" s="8" t="s">
        <v>92</v>
      </c>
      <c r="P50" s="12"/>
    </row>
    <row r="51" spans="1:16" ht="12.75">
      <c r="A51" s="7">
        <v>6</v>
      </c>
      <c r="B51" s="4" t="s">
        <v>43</v>
      </c>
      <c r="C51" s="20" t="s">
        <v>188</v>
      </c>
      <c r="D51" s="6"/>
      <c r="E51" s="7">
        <v>50</v>
      </c>
      <c r="F51" s="4" t="s">
        <v>413</v>
      </c>
      <c r="G51" s="15" t="s">
        <v>264</v>
      </c>
      <c r="I51" s="7">
        <v>50</v>
      </c>
      <c r="J51" s="64" t="s">
        <v>456</v>
      </c>
      <c r="K51" s="66" t="s">
        <v>335</v>
      </c>
      <c r="N51" s="4" t="s">
        <v>15</v>
      </c>
      <c r="O51" s="8" t="s">
        <v>111</v>
      </c>
      <c r="P51" s="12"/>
    </row>
    <row r="52" spans="1:16" ht="12.75">
      <c r="A52" s="7">
        <v>7</v>
      </c>
      <c r="B52" s="4" t="s">
        <v>113</v>
      </c>
      <c r="C52" s="20" t="s">
        <v>193</v>
      </c>
      <c r="E52" s="7">
        <v>51</v>
      </c>
      <c r="F52" s="4" t="s">
        <v>88</v>
      </c>
      <c r="G52" s="15" t="s">
        <v>270</v>
      </c>
      <c r="I52" s="7">
        <v>51</v>
      </c>
      <c r="J52" s="7" t="s">
        <v>461</v>
      </c>
      <c r="K52" s="139" t="s">
        <v>466</v>
      </c>
      <c r="L52" s="10"/>
      <c r="N52" s="4" t="s">
        <v>32</v>
      </c>
      <c r="O52" s="4" t="s">
        <v>113</v>
      </c>
      <c r="P52" s="12"/>
    </row>
    <row r="53" spans="1:16" ht="12.75">
      <c r="A53" s="7">
        <v>8</v>
      </c>
      <c r="B53" s="4" t="s">
        <v>89</v>
      </c>
      <c r="C53" s="20" t="s">
        <v>194</v>
      </c>
      <c r="E53" s="7">
        <v>52</v>
      </c>
      <c r="F53" s="4" t="s">
        <v>433</v>
      </c>
      <c r="G53" s="15" t="s">
        <v>274</v>
      </c>
      <c r="I53" s="7">
        <v>52</v>
      </c>
      <c r="J53" s="64" t="s">
        <v>411</v>
      </c>
      <c r="K53" s="66" t="s">
        <v>332</v>
      </c>
      <c r="L53" s="10"/>
      <c r="N53" s="4" t="s">
        <v>32</v>
      </c>
      <c r="O53" s="4" t="s">
        <v>295</v>
      </c>
      <c r="P53" s="12"/>
    </row>
    <row r="54" spans="1:16" ht="12.75">
      <c r="A54" s="7">
        <v>9</v>
      </c>
      <c r="B54" s="4" t="s">
        <v>55</v>
      </c>
      <c r="C54" s="20" t="s">
        <v>199</v>
      </c>
      <c r="E54" s="7">
        <v>53</v>
      </c>
      <c r="F54" s="4" t="s">
        <v>52</v>
      </c>
      <c r="G54" s="15" t="s">
        <v>272</v>
      </c>
      <c r="I54" s="7">
        <v>53</v>
      </c>
      <c r="J54" s="64" t="s">
        <v>457</v>
      </c>
      <c r="K54" s="66" t="s">
        <v>333</v>
      </c>
      <c r="L54" s="10"/>
      <c r="N54" s="4" t="s">
        <v>2</v>
      </c>
      <c r="O54" s="4" t="s">
        <v>340</v>
      </c>
      <c r="P54" s="12"/>
    </row>
    <row r="55" spans="1:16" ht="12.75">
      <c r="A55" s="7">
        <v>10</v>
      </c>
      <c r="B55" s="4" t="s">
        <v>420</v>
      </c>
      <c r="C55" s="20" t="s">
        <v>198</v>
      </c>
      <c r="E55" s="7">
        <v>54</v>
      </c>
      <c r="F55" s="4" t="s">
        <v>99</v>
      </c>
      <c r="G55" s="15" t="s">
        <v>275</v>
      </c>
      <c r="I55" s="7">
        <v>54</v>
      </c>
      <c r="J55" s="64" t="s">
        <v>458</v>
      </c>
      <c r="K55" s="66" t="s">
        <v>348</v>
      </c>
      <c r="L55" s="10"/>
      <c r="N55" s="4" t="s">
        <v>2</v>
      </c>
      <c r="O55" s="4" t="s">
        <v>442</v>
      </c>
      <c r="P55" s="12"/>
    </row>
    <row r="56" spans="1:16" ht="12.75">
      <c r="A56" s="7">
        <v>11</v>
      </c>
      <c r="B56" s="4" t="s">
        <v>49</v>
      </c>
      <c r="C56" s="20" t="s">
        <v>197</v>
      </c>
      <c r="E56" s="7">
        <v>55</v>
      </c>
      <c r="F56" s="4" t="s">
        <v>77</v>
      </c>
      <c r="G56" s="15" t="s">
        <v>273</v>
      </c>
      <c r="I56" s="7">
        <v>55</v>
      </c>
      <c r="J56" s="64" t="s">
        <v>459</v>
      </c>
      <c r="K56" s="66" t="s">
        <v>336</v>
      </c>
      <c r="L56" s="10"/>
      <c r="N56" s="4" t="s">
        <v>123</v>
      </c>
      <c r="O56" s="4" t="s">
        <v>472</v>
      </c>
      <c r="P56" s="12"/>
    </row>
    <row r="57" spans="1:16" ht="12.75">
      <c r="A57" s="7">
        <v>12</v>
      </c>
      <c r="B57" s="4" t="s">
        <v>40</v>
      </c>
      <c r="C57" s="20" t="s">
        <v>196</v>
      </c>
      <c r="E57" s="7">
        <v>56</v>
      </c>
      <c r="F57" s="4" t="s">
        <v>27</v>
      </c>
      <c r="G57" s="15" t="s">
        <v>277</v>
      </c>
      <c r="I57" s="9">
        <v>56</v>
      </c>
      <c r="J57" s="65" t="s">
        <v>460</v>
      </c>
      <c r="K57" s="67" t="s">
        <v>337</v>
      </c>
      <c r="L57" s="10"/>
      <c r="N57" s="4" t="s">
        <v>15</v>
      </c>
      <c r="O57" s="8" t="s">
        <v>48</v>
      </c>
      <c r="P57" s="12"/>
    </row>
    <row r="58" spans="1:16" ht="12.75">
      <c r="A58" s="7">
        <v>13</v>
      </c>
      <c r="B58" s="4" t="s">
        <v>14</v>
      </c>
      <c r="C58" s="20" t="s">
        <v>202</v>
      </c>
      <c r="E58" s="7">
        <v>57</v>
      </c>
      <c r="F58" s="4" t="s">
        <v>98</v>
      </c>
      <c r="G58" s="15" t="s">
        <v>280</v>
      </c>
      <c r="J58" s="13"/>
      <c r="K58" s="18"/>
      <c r="N58" s="4" t="s">
        <v>1</v>
      </c>
      <c r="O58" s="4" t="s">
        <v>23</v>
      </c>
      <c r="P58" s="12"/>
    </row>
    <row r="59" spans="1:16" ht="12.75">
      <c r="A59" s="7">
        <v>14</v>
      </c>
      <c r="B59" s="4" t="s">
        <v>100</v>
      </c>
      <c r="C59" s="20" t="s">
        <v>200</v>
      </c>
      <c r="E59" s="7">
        <v>58</v>
      </c>
      <c r="F59" s="4" t="s">
        <v>75</v>
      </c>
      <c r="G59" s="15" t="s">
        <v>278</v>
      </c>
      <c r="J59" s="2" t="s">
        <v>354</v>
      </c>
      <c r="K59" s="25" t="s">
        <v>422</v>
      </c>
      <c r="N59" s="4" t="s">
        <v>1</v>
      </c>
      <c r="O59" s="4" t="s">
        <v>70</v>
      </c>
      <c r="P59" s="12"/>
    </row>
    <row r="60" spans="1:16" ht="12.75" customHeight="1">
      <c r="A60" s="7">
        <v>15</v>
      </c>
      <c r="B60" s="4" t="s">
        <v>94</v>
      </c>
      <c r="C60" s="20" t="s">
        <v>203</v>
      </c>
      <c r="E60" s="7">
        <v>59</v>
      </c>
      <c r="F60" s="4" t="s">
        <v>434</v>
      </c>
      <c r="G60" s="15" t="s">
        <v>435</v>
      </c>
      <c r="I60" s="3">
        <v>1</v>
      </c>
      <c r="J60" s="3" t="s">
        <v>308</v>
      </c>
      <c r="K60" s="14" t="s">
        <v>467</v>
      </c>
      <c r="L60" s="10" t="s">
        <v>4</v>
      </c>
      <c r="N60" s="4" t="s">
        <v>1</v>
      </c>
      <c r="O60" s="4" t="s">
        <v>433</v>
      </c>
      <c r="P60" s="12"/>
    </row>
    <row r="61" spans="1:16" ht="12.75" customHeight="1">
      <c r="A61" s="7">
        <v>16</v>
      </c>
      <c r="B61" s="4" t="s">
        <v>78</v>
      </c>
      <c r="C61" s="20" t="s">
        <v>201</v>
      </c>
      <c r="E61" s="7">
        <v>60</v>
      </c>
      <c r="F61" s="4" t="s">
        <v>56</v>
      </c>
      <c r="G61" s="15" t="s">
        <v>281</v>
      </c>
      <c r="I61" s="7">
        <v>2</v>
      </c>
      <c r="J61" s="7" t="s">
        <v>407</v>
      </c>
      <c r="K61" s="15" t="s">
        <v>409</v>
      </c>
      <c r="L61" s="10" t="s">
        <v>5</v>
      </c>
      <c r="N61" s="4" t="s">
        <v>15</v>
      </c>
      <c r="O61" s="8" t="s">
        <v>58</v>
      </c>
      <c r="P61" s="12"/>
    </row>
    <row r="62" spans="1:16" ht="12.75">
      <c r="A62" s="7">
        <v>17</v>
      </c>
      <c r="B62" s="4" t="s">
        <v>33</v>
      </c>
      <c r="C62" s="20" t="s">
        <v>206</v>
      </c>
      <c r="E62" s="7">
        <v>61</v>
      </c>
      <c r="F62" s="4" t="s">
        <v>349</v>
      </c>
      <c r="G62" s="15" t="s">
        <v>279</v>
      </c>
      <c r="I62" s="7">
        <v>3</v>
      </c>
      <c r="J62" s="7" t="s">
        <v>462</v>
      </c>
      <c r="K62" s="15" t="s">
        <v>468</v>
      </c>
      <c r="L62" s="10" t="s">
        <v>6</v>
      </c>
      <c r="N62" s="4" t="s">
        <v>32</v>
      </c>
      <c r="O62" s="4" t="s">
        <v>40</v>
      </c>
      <c r="P62" s="12"/>
    </row>
    <row r="63" spans="1:16" ht="12.75">
      <c r="A63" s="7">
        <v>18</v>
      </c>
      <c r="B63" s="4" t="s">
        <v>44</v>
      </c>
      <c r="C63" s="20" t="s">
        <v>207</v>
      </c>
      <c r="E63" s="7">
        <v>62</v>
      </c>
      <c r="F63" s="4" t="s">
        <v>21</v>
      </c>
      <c r="G63" s="15" t="s">
        <v>282</v>
      </c>
      <c r="I63" s="7">
        <v>4</v>
      </c>
      <c r="J63" s="7" t="s">
        <v>463</v>
      </c>
      <c r="K63" s="15" t="s">
        <v>469</v>
      </c>
      <c r="L63" s="10" t="s">
        <v>8</v>
      </c>
      <c r="N63" s="4" t="s">
        <v>2</v>
      </c>
      <c r="O63" s="4" t="s">
        <v>306</v>
      </c>
      <c r="P63" s="12"/>
    </row>
    <row r="64" spans="1:16" ht="12.75">
      <c r="A64" s="7">
        <v>19</v>
      </c>
      <c r="B64" s="4" t="s">
        <v>57</v>
      </c>
      <c r="C64" s="20" t="s">
        <v>204</v>
      </c>
      <c r="E64" s="7">
        <v>63</v>
      </c>
      <c r="F64" s="4" t="s">
        <v>364</v>
      </c>
      <c r="G64" s="15" t="s">
        <v>284</v>
      </c>
      <c r="I64" s="7">
        <v>5</v>
      </c>
      <c r="J64" s="7" t="s">
        <v>464</v>
      </c>
      <c r="K64" s="15" t="s">
        <v>470</v>
      </c>
      <c r="L64" s="10" t="s">
        <v>10</v>
      </c>
      <c r="N64" s="4" t="s">
        <v>32</v>
      </c>
      <c r="O64" s="4" t="s">
        <v>55</v>
      </c>
      <c r="P64" s="12"/>
    </row>
    <row r="65" spans="1:16" ht="12.75">
      <c r="A65" s="7">
        <v>20</v>
      </c>
      <c r="B65" s="4" t="s">
        <v>71</v>
      </c>
      <c r="C65" s="20" t="s">
        <v>205</v>
      </c>
      <c r="E65" s="9">
        <v>64</v>
      </c>
      <c r="F65" s="11" t="s">
        <v>417</v>
      </c>
      <c r="G65" s="17" t="s">
        <v>298</v>
      </c>
      <c r="I65" s="9">
        <v>6</v>
      </c>
      <c r="J65" s="9" t="s">
        <v>465</v>
      </c>
      <c r="K65" s="17" t="s">
        <v>471</v>
      </c>
      <c r="L65" s="10" t="s">
        <v>12</v>
      </c>
      <c r="N65" s="4" t="s">
        <v>2</v>
      </c>
      <c r="O65" s="4" t="s">
        <v>11</v>
      </c>
      <c r="P65" s="12"/>
    </row>
    <row r="66" spans="1:16" ht="12.75">
      <c r="A66" s="7">
        <v>21</v>
      </c>
      <c r="B66" s="4" t="s">
        <v>223</v>
      </c>
      <c r="C66" s="20" t="s">
        <v>211</v>
      </c>
      <c r="H66" s="13"/>
      <c r="I66" s="13"/>
      <c r="J66" s="13"/>
      <c r="K66" s="18"/>
      <c r="L66" s="10"/>
      <c r="N66" s="4" t="s">
        <v>2</v>
      </c>
      <c r="O66" s="4" t="s">
        <v>401</v>
      </c>
      <c r="P66" s="12"/>
    </row>
    <row r="67" spans="1:16" ht="12.75">
      <c r="A67" s="7">
        <v>22</v>
      </c>
      <c r="B67" s="4" t="s">
        <v>395</v>
      </c>
      <c r="C67" s="20" t="s">
        <v>209</v>
      </c>
      <c r="N67" s="4" t="s">
        <v>2</v>
      </c>
      <c r="O67" s="4" t="s">
        <v>404</v>
      </c>
      <c r="P67" s="12"/>
    </row>
    <row r="68" spans="1:16" ht="12.75">
      <c r="A68" s="7">
        <v>23</v>
      </c>
      <c r="B68" s="4" t="s">
        <v>107</v>
      </c>
      <c r="C68" s="20" t="s">
        <v>210</v>
      </c>
      <c r="D68" s="13"/>
      <c r="E68" s="128" t="s">
        <v>423</v>
      </c>
      <c r="F68" s="129"/>
      <c r="G68" s="130"/>
      <c r="N68" s="4" t="s">
        <v>15</v>
      </c>
      <c r="O68" s="4" t="s">
        <v>51</v>
      </c>
      <c r="P68" s="12"/>
    </row>
    <row r="69" spans="1:16" ht="12.75">
      <c r="A69" s="7">
        <v>24</v>
      </c>
      <c r="B69" s="4" t="s">
        <v>24</v>
      </c>
      <c r="C69" s="20" t="s">
        <v>208</v>
      </c>
      <c r="E69" s="131"/>
      <c r="F69" s="132"/>
      <c r="G69" s="133"/>
      <c r="N69" s="4" t="s">
        <v>1</v>
      </c>
      <c r="O69" s="4" t="s">
        <v>30</v>
      </c>
      <c r="P69" s="12"/>
    </row>
    <row r="70" spans="1:16" ht="12.75">
      <c r="A70" s="7">
        <v>25</v>
      </c>
      <c r="B70" s="4" t="s">
        <v>394</v>
      </c>
      <c r="C70" s="20" t="s">
        <v>215</v>
      </c>
      <c r="N70" s="4" t="s">
        <v>1</v>
      </c>
      <c r="O70" s="4" t="s">
        <v>88</v>
      </c>
      <c r="P70" s="12"/>
    </row>
    <row r="71" spans="1:16" ht="12.75">
      <c r="A71" s="7">
        <v>26</v>
      </c>
      <c r="B71" s="4" t="s">
        <v>421</v>
      </c>
      <c r="C71" s="20" t="s">
        <v>213</v>
      </c>
      <c r="N71" s="4" t="s">
        <v>2</v>
      </c>
      <c r="O71" s="4" t="s">
        <v>410</v>
      </c>
      <c r="P71" s="12"/>
    </row>
    <row r="72" spans="1:16" ht="12.75">
      <c r="A72" s="7">
        <v>27</v>
      </c>
      <c r="B72" s="4" t="s">
        <v>91</v>
      </c>
      <c r="C72" s="20" t="s">
        <v>216</v>
      </c>
      <c r="N72" s="4" t="s">
        <v>2</v>
      </c>
      <c r="O72" s="4" t="s">
        <v>446</v>
      </c>
      <c r="P72" s="12"/>
    </row>
    <row r="73" spans="1:16" ht="12.75">
      <c r="A73" s="7">
        <v>28</v>
      </c>
      <c r="B73" s="4" t="s">
        <v>86</v>
      </c>
      <c r="C73" s="20" t="s">
        <v>229</v>
      </c>
      <c r="N73" s="4" t="s">
        <v>32</v>
      </c>
      <c r="O73" s="4" t="s">
        <v>33</v>
      </c>
      <c r="P73" s="12"/>
    </row>
    <row r="74" spans="1:16" ht="12.75">
      <c r="A74" s="7">
        <v>29</v>
      </c>
      <c r="B74" s="4" t="s">
        <v>37</v>
      </c>
      <c r="C74" s="20" t="s">
        <v>230</v>
      </c>
      <c r="N74" s="4" t="s">
        <v>1</v>
      </c>
      <c r="O74" s="4" t="s">
        <v>9</v>
      </c>
      <c r="P74" s="12"/>
    </row>
    <row r="75" spans="1:16" ht="12.75">
      <c r="A75" s="7">
        <v>30</v>
      </c>
      <c r="B75" s="4" t="s">
        <v>117</v>
      </c>
      <c r="C75" s="20" t="s">
        <v>218</v>
      </c>
      <c r="N75" s="4" t="s">
        <v>1</v>
      </c>
      <c r="O75" s="4" t="s">
        <v>19</v>
      </c>
      <c r="P75" s="12"/>
    </row>
    <row r="76" spans="1:16" ht="12.75">
      <c r="A76" s="7">
        <v>31</v>
      </c>
      <c r="B76" s="4" t="s">
        <v>295</v>
      </c>
      <c r="C76" s="20" t="s">
        <v>214</v>
      </c>
      <c r="N76" s="4" t="s">
        <v>2</v>
      </c>
      <c r="O76" s="4" t="s">
        <v>74</v>
      </c>
      <c r="P76" s="12"/>
    </row>
    <row r="77" spans="1:16" ht="12.75">
      <c r="A77" s="9">
        <v>32</v>
      </c>
      <c r="B77" s="11" t="s">
        <v>34</v>
      </c>
      <c r="C77" s="23" t="s">
        <v>217</v>
      </c>
      <c r="N77" s="4" t="s">
        <v>123</v>
      </c>
      <c r="O77" s="4" t="s">
        <v>176</v>
      </c>
      <c r="P77" s="12"/>
    </row>
    <row r="78" spans="14:16" ht="12.75">
      <c r="N78" s="4" t="s">
        <v>32</v>
      </c>
      <c r="O78" s="4" t="s">
        <v>223</v>
      </c>
      <c r="P78" s="12"/>
    </row>
    <row r="79" spans="14:16" ht="12.75">
      <c r="N79" s="4" t="s">
        <v>2</v>
      </c>
      <c r="O79" s="4" t="s">
        <v>241</v>
      </c>
      <c r="P79" s="12"/>
    </row>
    <row r="80" spans="14:16" ht="12.75">
      <c r="N80" s="4" t="s">
        <v>1</v>
      </c>
      <c r="O80" s="4" t="s">
        <v>283</v>
      </c>
      <c r="P80" s="12"/>
    </row>
    <row r="81" spans="14:16" ht="12.75">
      <c r="N81" s="4" t="s">
        <v>1</v>
      </c>
      <c r="O81" s="4" t="s">
        <v>417</v>
      </c>
      <c r="P81" s="12"/>
    </row>
    <row r="82" spans="14:16" ht="12.75">
      <c r="N82" s="4" t="s">
        <v>2</v>
      </c>
      <c r="O82" s="4" t="s">
        <v>439</v>
      </c>
      <c r="P82" s="12"/>
    </row>
    <row r="83" spans="14:16" ht="12.75">
      <c r="N83" s="4" t="s">
        <v>123</v>
      </c>
      <c r="O83" s="8" t="s">
        <v>427</v>
      </c>
      <c r="P83" s="12"/>
    </row>
    <row r="84" spans="14:16" ht="12.75">
      <c r="N84" s="4" t="s">
        <v>32</v>
      </c>
      <c r="O84" s="4" t="s">
        <v>14</v>
      </c>
      <c r="P84" s="12"/>
    </row>
    <row r="85" spans="14:16" ht="12.75">
      <c r="N85" s="4" t="s">
        <v>2</v>
      </c>
      <c r="O85" s="4" t="s">
        <v>61</v>
      </c>
      <c r="P85" s="12"/>
    </row>
    <row r="86" spans="14:16" ht="12.75">
      <c r="N86" s="4" t="s">
        <v>123</v>
      </c>
      <c r="O86" s="4" t="s">
        <v>428</v>
      </c>
      <c r="P86" s="12"/>
    </row>
    <row r="87" spans="14:16" ht="12.75">
      <c r="N87" s="4" t="s">
        <v>15</v>
      </c>
      <c r="O87" s="8" t="s">
        <v>66</v>
      </c>
      <c r="P87" s="12"/>
    </row>
    <row r="88" spans="14:16" ht="12.75">
      <c r="N88" s="4" t="s">
        <v>1</v>
      </c>
      <c r="O88" s="4" t="s">
        <v>69</v>
      </c>
      <c r="P88" s="12"/>
    </row>
    <row r="89" spans="14:16" ht="12.75">
      <c r="N89" s="4" t="s">
        <v>2</v>
      </c>
      <c r="O89" s="4" t="s">
        <v>362</v>
      </c>
      <c r="P89" s="12"/>
    </row>
    <row r="90" spans="14:16" ht="12.75">
      <c r="N90" s="4" t="s">
        <v>2</v>
      </c>
      <c r="O90" s="4" t="s">
        <v>363</v>
      </c>
      <c r="P90" s="12"/>
    </row>
    <row r="91" spans="14:16" ht="12.75">
      <c r="N91" s="4" t="s">
        <v>2</v>
      </c>
      <c r="O91" s="4" t="s">
        <v>445</v>
      </c>
      <c r="P91" s="12"/>
    </row>
    <row r="92" spans="14:16" ht="12.75">
      <c r="N92" s="4" t="s">
        <v>123</v>
      </c>
      <c r="O92" s="4" t="s">
        <v>426</v>
      </c>
      <c r="P92" s="12"/>
    </row>
    <row r="93" spans="14:16" ht="12.75">
      <c r="N93" s="4" t="s">
        <v>15</v>
      </c>
      <c r="O93" s="8" t="s">
        <v>429</v>
      </c>
      <c r="P93" s="12"/>
    </row>
    <row r="94" spans="14:16" ht="12.75">
      <c r="N94" s="4" t="s">
        <v>1</v>
      </c>
      <c r="O94" s="4" t="s">
        <v>64</v>
      </c>
      <c r="P94" s="12"/>
    </row>
    <row r="95" spans="14:16" ht="12.75">
      <c r="N95" s="4" t="s">
        <v>1</v>
      </c>
      <c r="O95" s="4" t="s">
        <v>47</v>
      </c>
      <c r="P95" s="12"/>
    </row>
    <row r="96" spans="14:16" ht="12.75">
      <c r="N96" s="4" t="s">
        <v>1</v>
      </c>
      <c r="O96" s="4" t="s">
        <v>112</v>
      </c>
      <c r="P96" s="12"/>
    </row>
    <row r="97" spans="14:16" ht="12.75">
      <c r="N97" s="4" t="s">
        <v>15</v>
      </c>
      <c r="O97" s="8" t="s">
        <v>29</v>
      </c>
      <c r="P97" s="12"/>
    </row>
    <row r="98" spans="14:16" ht="12.75">
      <c r="N98" s="4" t="s">
        <v>32</v>
      </c>
      <c r="O98" s="4" t="s">
        <v>57</v>
      </c>
      <c r="P98" s="12"/>
    </row>
    <row r="99" spans="14:16" ht="12.75">
      <c r="N99" s="4" t="s">
        <v>1</v>
      </c>
      <c r="O99" s="4" t="s">
        <v>60</v>
      </c>
      <c r="P99" s="12"/>
    </row>
    <row r="100" spans="14:16" ht="12.75">
      <c r="N100" s="4" t="s">
        <v>2</v>
      </c>
      <c r="O100" s="4" t="s">
        <v>345</v>
      </c>
      <c r="P100" s="12"/>
    </row>
    <row r="101" spans="14:16" ht="12.75">
      <c r="N101" s="4" t="s">
        <v>15</v>
      </c>
      <c r="O101" s="4" t="s">
        <v>419</v>
      </c>
      <c r="P101" s="12"/>
    </row>
    <row r="102" spans="14:16" ht="12.75">
      <c r="N102" s="4" t="s">
        <v>32</v>
      </c>
      <c r="O102" s="4" t="s">
        <v>420</v>
      </c>
      <c r="P102" s="12"/>
    </row>
    <row r="103" spans="14:16" ht="12.75">
      <c r="N103" s="4" t="s">
        <v>32</v>
      </c>
      <c r="O103" s="4" t="s">
        <v>421</v>
      </c>
      <c r="P103" s="12"/>
    </row>
    <row r="104" spans="14:16" ht="12.75">
      <c r="N104" s="4" t="s">
        <v>2</v>
      </c>
      <c r="O104" s="4" t="s">
        <v>438</v>
      </c>
      <c r="P104" s="12"/>
    </row>
    <row r="105" spans="14:16" ht="12.75">
      <c r="N105" s="4" t="s">
        <v>15</v>
      </c>
      <c r="O105" s="4" t="s">
        <v>67</v>
      </c>
      <c r="P105" s="12"/>
    </row>
    <row r="106" spans="14:16" ht="12.75">
      <c r="N106" s="4" t="s">
        <v>1</v>
      </c>
      <c r="O106" s="4" t="s">
        <v>68</v>
      </c>
      <c r="P106" s="12"/>
    </row>
    <row r="107" spans="14:16" ht="12.75">
      <c r="N107" s="4" t="s">
        <v>32</v>
      </c>
      <c r="O107" s="4" t="s">
        <v>71</v>
      </c>
      <c r="P107" s="12"/>
    </row>
    <row r="108" spans="14:16" ht="12.75">
      <c r="N108" s="4" t="s">
        <v>1</v>
      </c>
      <c r="O108" s="4" t="s">
        <v>16</v>
      </c>
      <c r="P108" s="12"/>
    </row>
    <row r="109" spans="14:16" ht="12.75">
      <c r="N109" s="4" t="s">
        <v>1</v>
      </c>
      <c r="O109" s="4" t="s">
        <v>41</v>
      </c>
      <c r="P109" s="12"/>
    </row>
    <row r="110" spans="14:16" ht="12.75">
      <c r="N110" s="4" t="s">
        <v>2</v>
      </c>
      <c r="O110" s="4" t="s">
        <v>406</v>
      </c>
      <c r="P110" s="12"/>
    </row>
    <row r="111" spans="14:16" ht="12.75">
      <c r="N111" s="4" t="s">
        <v>2</v>
      </c>
      <c r="O111" s="8" t="s">
        <v>460</v>
      </c>
      <c r="P111" s="12"/>
    </row>
    <row r="112" spans="14:16" ht="12.75">
      <c r="N112" s="4" t="s">
        <v>2</v>
      </c>
      <c r="O112" s="8" t="s">
        <v>458</v>
      </c>
      <c r="P112" s="12"/>
    </row>
    <row r="113" spans="14:16" ht="12.75">
      <c r="N113" s="4" t="s">
        <v>32</v>
      </c>
      <c r="O113" s="4" t="s">
        <v>44</v>
      </c>
      <c r="P113" s="12"/>
    </row>
    <row r="114" spans="14:16" ht="12.75">
      <c r="N114" s="4" t="s">
        <v>1</v>
      </c>
      <c r="O114" s="4" t="s">
        <v>396</v>
      </c>
      <c r="P114" s="12"/>
    </row>
    <row r="115" spans="14:16" ht="12.75">
      <c r="N115" s="4" t="s">
        <v>2</v>
      </c>
      <c r="O115" s="4" t="s">
        <v>46</v>
      </c>
      <c r="P115" s="12"/>
    </row>
    <row r="116" spans="14:16" ht="12.75">
      <c r="N116" s="4" t="s">
        <v>123</v>
      </c>
      <c r="O116" s="4" t="s">
        <v>83</v>
      </c>
      <c r="P116" s="12"/>
    </row>
    <row r="117" spans="14:16" ht="12.75">
      <c r="N117" s="4" t="s">
        <v>32</v>
      </c>
      <c r="O117" s="4" t="s">
        <v>80</v>
      </c>
      <c r="P117" s="12"/>
    </row>
    <row r="118" spans="14:16" ht="12.75">
      <c r="N118" s="4" t="s">
        <v>1</v>
      </c>
      <c r="O118" s="4" t="s">
        <v>98</v>
      </c>
      <c r="P118" s="12"/>
    </row>
    <row r="119" spans="14:16" ht="12.75">
      <c r="N119" s="4" t="s">
        <v>2</v>
      </c>
      <c r="O119" s="4" t="s">
        <v>418</v>
      </c>
      <c r="P119" s="12"/>
    </row>
    <row r="120" spans="14:16" ht="12.75">
      <c r="N120" s="4" t="s">
        <v>1</v>
      </c>
      <c r="O120" s="4" t="s">
        <v>99</v>
      </c>
      <c r="P120" s="12"/>
    </row>
    <row r="121" spans="14:16" ht="12.75">
      <c r="N121" s="4" t="s">
        <v>2</v>
      </c>
      <c r="O121" s="4" t="s">
        <v>443</v>
      </c>
      <c r="P121" s="12"/>
    </row>
    <row r="122" spans="14:16" ht="12.75">
      <c r="N122" s="4" t="s">
        <v>2</v>
      </c>
      <c r="O122" s="8" t="s">
        <v>459</v>
      </c>
      <c r="P122" s="12"/>
    </row>
    <row r="123" spans="14:16" ht="12.75">
      <c r="N123" s="4" t="s">
        <v>123</v>
      </c>
      <c r="O123" s="4" t="s">
        <v>425</v>
      </c>
      <c r="P123" s="12"/>
    </row>
    <row r="124" spans="14:16" ht="12.75">
      <c r="N124" s="4" t="s">
        <v>123</v>
      </c>
      <c r="O124" s="4" t="s">
        <v>378</v>
      </c>
      <c r="P124" s="12"/>
    </row>
    <row r="125" spans="14:16" ht="12.75">
      <c r="N125" s="4" t="s">
        <v>15</v>
      </c>
      <c r="O125" s="8" t="s">
        <v>63</v>
      </c>
      <c r="P125" s="12"/>
    </row>
    <row r="126" spans="14:16" ht="12.75">
      <c r="N126" s="4" t="s">
        <v>32</v>
      </c>
      <c r="O126" s="4" t="s">
        <v>89</v>
      </c>
      <c r="P126" s="12"/>
    </row>
    <row r="127" spans="14:16" ht="12.75">
      <c r="N127" s="4" t="s">
        <v>32</v>
      </c>
      <c r="O127" s="4" t="s">
        <v>117</v>
      </c>
      <c r="P127" s="12"/>
    </row>
    <row r="128" spans="14:16" ht="12.75">
      <c r="N128" s="4" t="s">
        <v>1</v>
      </c>
      <c r="O128" s="4" t="s">
        <v>364</v>
      </c>
      <c r="P128" s="12"/>
    </row>
    <row r="129" spans="14:16" ht="12.75">
      <c r="N129" s="4" t="s">
        <v>15</v>
      </c>
      <c r="O129" s="4" t="s">
        <v>24</v>
      </c>
      <c r="P129" s="12"/>
    </row>
    <row r="130" spans="14:16" ht="12.75">
      <c r="N130" s="4" t="s">
        <v>32</v>
      </c>
      <c r="O130" s="4" t="s">
        <v>322</v>
      </c>
      <c r="P130" s="12"/>
    </row>
    <row r="131" spans="14:16" ht="12.75">
      <c r="N131" s="4" t="s">
        <v>2</v>
      </c>
      <c r="O131" s="4" t="s">
        <v>342</v>
      </c>
      <c r="P131" s="12"/>
    </row>
    <row r="132" spans="14:16" ht="12.75">
      <c r="N132" s="4" t="s">
        <v>32</v>
      </c>
      <c r="O132" s="8" t="s">
        <v>39</v>
      </c>
      <c r="P132" s="12"/>
    </row>
    <row r="133" spans="14:16" ht="12.75">
      <c r="N133" s="4" t="s">
        <v>1</v>
      </c>
      <c r="O133" s="4" t="s">
        <v>3</v>
      </c>
      <c r="P133" s="12"/>
    </row>
    <row r="134" spans="14:16" ht="12.75">
      <c r="N134" s="4" t="s">
        <v>2</v>
      </c>
      <c r="O134" s="4" t="s">
        <v>400</v>
      </c>
      <c r="P134" s="12"/>
    </row>
    <row r="135" spans="14:16" ht="12.75">
      <c r="N135" s="4" t="s">
        <v>123</v>
      </c>
      <c r="O135" s="4" t="s">
        <v>18</v>
      </c>
      <c r="P135" s="12"/>
    </row>
    <row r="136" spans="14:16" ht="12.75">
      <c r="N136" s="4" t="s">
        <v>15</v>
      </c>
      <c r="O136" s="4" t="s">
        <v>65</v>
      </c>
      <c r="P136" s="12"/>
    </row>
    <row r="137" spans="14:16" ht="12.75">
      <c r="N137" s="4" t="s">
        <v>1</v>
      </c>
      <c r="O137" s="4" t="s">
        <v>73</v>
      </c>
      <c r="P137" s="12"/>
    </row>
    <row r="138" spans="14:16" ht="12.75">
      <c r="N138" s="4" t="s">
        <v>1</v>
      </c>
      <c r="O138" s="4" t="s">
        <v>93</v>
      </c>
      <c r="P138" s="12"/>
    </row>
    <row r="139" spans="14:16" ht="12.75">
      <c r="N139" s="4" t="s">
        <v>2</v>
      </c>
      <c r="O139" s="4" t="s">
        <v>415</v>
      </c>
      <c r="P139" s="12"/>
    </row>
    <row r="140" spans="14:16" ht="12.75">
      <c r="N140" s="4" t="s">
        <v>2</v>
      </c>
      <c r="O140" s="4" t="s">
        <v>437</v>
      </c>
      <c r="P140" s="12"/>
    </row>
    <row r="141" spans="14:16" ht="12.75">
      <c r="N141" s="4" t="s">
        <v>15</v>
      </c>
      <c r="O141" s="4" t="s">
        <v>384</v>
      </c>
      <c r="P141" s="12"/>
    </row>
    <row r="142" spans="14:16" ht="12.75">
      <c r="N142" s="4" t="s">
        <v>32</v>
      </c>
      <c r="O142" s="4" t="s">
        <v>395</v>
      </c>
      <c r="P142" s="12"/>
    </row>
    <row r="143" spans="14:16" ht="12.75">
      <c r="N143" s="4" t="s">
        <v>1</v>
      </c>
      <c r="O143" s="4" t="s">
        <v>397</v>
      </c>
      <c r="P143" s="12"/>
    </row>
    <row r="144" spans="14:16" ht="12.75">
      <c r="N144" s="4" t="s">
        <v>1</v>
      </c>
      <c r="O144" s="4" t="s">
        <v>398</v>
      </c>
      <c r="P144" s="12"/>
    </row>
    <row r="145" spans="14:16" ht="12.75">
      <c r="N145" s="4" t="s">
        <v>2</v>
      </c>
      <c r="O145" s="4" t="s">
        <v>408</v>
      </c>
      <c r="P145" s="12"/>
    </row>
    <row r="146" spans="14:16" ht="12.75">
      <c r="N146" s="4" t="s">
        <v>2</v>
      </c>
      <c r="O146" s="4" t="s">
        <v>405</v>
      </c>
      <c r="P146" s="12"/>
    </row>
    <row r="147" spans="14:16" ht="12.75">
      <c r="N147" s="4" t="s">
        <v>15</v>
      </c>
      <c r="O147" s="8" t="s">
        <v>104</v>
      </c>
      <c r="P147" s="12"/>
    </row>
    <row r="148" spans="14:16" ht="12.75">
      <c r="N148" s="4" t="s">
        <v>1</v>
      </c>
      <c r="O148" s="4" t="s">
        <v>110</v>
      </c>
      <c r="P148" s="12"/>
    </row>
    <row r="149" spans="14:16" ht="12.75">
      <c r="N149" s="4" t="s">
        <v>1</v>
      </c>
      <c r="O149" s="4" t="s">
        <v>114</v>
      </c>
      <c r="P149" s="12"/>
    </row>
    <row r="150" spans="14:16" ht="12.75">
      <c r="N150" s="4" t="s">
        <v>2</v>
      </c>
      <c r="O150" s="4" t="s">
        <v>334</v>
      </c>
      <c r="P150" s="12"/>
    </row>
    <row r="151" spans="14:16" ht="12.75">
      <c r="N151" s="4" t="s">
        <v>2</v>
      </c>
      <c r="O151" s="4" t="s">
        <v>461</v>
      </c>
      <c r="P151" s="12"/>
    </row>
    <row r="152" spans="14:16" ht="12.75">
      <c r="N152" s="4" t="s">
        <v>123</v>
      </c>
      <c r="O152" s="4" t="s">
        <v>368</v>
      </c>
      <c r="P152" s="12"/>
    </row>
    <row r="153" spans="14:16" ht="12.75">
      <c r="N153" s="4" t="s">
        <v>32</v>
      </c>
      <c r="O153" s="8" t="s">
        <v>50</v>
      </c>
      <c r="P153" s="12"/>
    </row>
    <row r="154" spans="14:16" ht="12.75">
      <c r="N154" s="4" t="s">
        <v>1</v>
      </c>
      <c r="O154" s="4" t="s">
        <v>115</v>
      </c>
      <c r="P154" s="12"/>
    </row>
    <row r="155" spans="14:16" ht="12.75">
      <c r="N155" s="4" t="s">
        <v>1</v>
      </c>
      <c r="O155" s="4" t="s">
        <v>338</v>
      </c>
      <c r="P155" s="12"/>
    </row>
    <row r="156" spans="14:16" ht="12.75">
      <c r="N156" s="4" t="s">
        <v>1</v>
      </c>
      <c r="O156" s="4" t="s">
        <v>434</v>
      </c>
      <c r="P156" s="12"/>
    </row>
    <row r="157" spans="14:16" ht="12.75">
      <c r="N157" s="4" t="s">
        <v>15</v>
      </c>
      <c r="O157" s="4" t="s">
        <v>81</v>
      </c>
      <c r="P157" s="12"/>
    </row>
    <row r="158" spans="14:16" ht="12.75">
      <c r="N158" s="4" t="s">
        <v>32</v>
      </c>
      <c r="O158" s="4" t="s">
        <v>394</v>
      </c>
      <c r="P158" s="12"/>
    </row>
    <row r="159" spans="14:16" ht="12.75">
      <c r="N159" s="4" t="s">
        <v>32</v>
      </c>
      <c r="O159" s="4" t="s">
        <v>86</v>
      </c>
      <c r="P159" s="12"/>
    </row>
    <row r="160" spans="14:16" ht="12.75">
      <c r="N160" s="4" t="s">
        <v>32</v>
      </c>
      <c r="O160" s="4" t="s">
        <v>91</v>
      </c>
      <c r="P160" s="12"/>
    </row>
    <row r="161" spans="14:16" ht="12.75">
      <c r="N161" s="4" t="s">
        <v>1</v>
      </c>
      <c r="O161" s="4" t="s">
        <v>90</v>
      </c>
      <c r="P161" s="12"/>
    </row>
    <row r="162" spans="14:16" ht="12.75">
      <c r="N162" s="4" t="s">
        <v>2</v>
      </c>
      <c r="O162" s="4" t="s">
        <v>299</v>
      </c>
      <c r="P162" s="12"/>
    </row>
    <row r="163" spans="14:16" ht="12.75">
      <c r="N163" s="4" t="s">
        <v>2</v>
      </c>
      <c r="O163" s="4" t="s">
        <v>365</v>
      </c>
      <c r="P163" s="12"/>
    </row>
    <row r="164" spans="14:16" ht="12.75">
      <c r="N164" s="4" t="s">
        <v>15</v>
      </c>
      <c r="O164" s="8" t="s">
        <v>389</v>
      </c>
      <c r="P164" s="12"/>
    </row>
    <row r="165" spans="14:16" ht="12.75">
      <c r="N165" s="4" t="s">
        <v>1</v>
      </c>
      <c r="O165" s="4" t="s">
        <v>21</v>
      </c>
      <c r="P165" s="12"/>
    </row>
    <row r="166" spans="14:16" ht="12.75">
      <c r="N166" s="4" t="s">
        <v>15</v>
      </c>
      <c r="O166" s="8" t="s">
        <v>82</v>
      </c>
      <c r="P166" s="12"/>
    </row>
    <row r="167" spans="14:16" ht="12.75">
      <c r="N167" s="4" t="s">
        <v>32</v>
      </c>
      <c r="O167" s="4" t="s">
        <v>100</v>
      </c>
      <c r="P167" s="12"/>
    </row>
    <row r="168" spans="14:16" ht="12.75">
      <c r="N168" s="4" t="s">
        <v>1</v>
      </c>
      <c r="O168" s="4" t="s">
        <v>413</v>
      </c>
      <c r="P168" s="12"/>
    </row>
    <row r="169" spans="14:16" ht="12.75">
      <c r="N169" s="4" t="s">
        <v>2</v>
      </c>
      <c r="O169" s="4" t="s">
        <v>38</v>
      </c>
      <c r="P169" s="12"/>
    </row>
    <row r="170" spans="14:16" ht="12.75">
      <c r="N170" s="4" t="s">
        <v>15</v>
      </c>
      <c r="O170" s="8" t="s">
        <v>72</v>
      </c>
      <c r="P170" s="12"/>
    </row>
    <row r="171" spans="14:16" ht="12.75">
      <c r="N171" s="4" t="s">
        <v>1</v>
      </c>
      <c r="O171" s="4" t="s">
        <v>31</v>
      </c>
      <c r="P171" s="12"/>
    </row>
    <row r="172" spans="14:16" ht="12.75">
      <c r="N172" s="4" t="s">
        <v>1</v>
      </c>
      <c r="O172" s="4" t="s">
        <v>26</v>
      </c>
      <c r="P172" s="12"/>
    </row>
    <row r="173" spans="14:16" ht="12.75">
      <c r="N173" s="4" t="s">
        <v>1</v>
      </c>
      <c r="O173" s="4" t="s">
        <v>52</v>
      </c>
      <c r="P173" s="12"/>
    </row>
    <row r="174" spans="14:16" ht="12.75">
      <c r="N174" s="4" t="s">
        <v>2</v>
      </c>
      <c r="O174" s="4" t="s">
        <v>403</v>
      </c>
      <c r="P174" s="12"/>
    </row>
    <row r="175" spans="14:16" ht="12.75">
      <c r="N175" s="4" t="s">
        <v>2</v>
      </c>
      <c r="O175" s="4" t="s">
        <v>436</v>
      </c>
      <c r="P175" s="12"/>
    </row>
    <row r="176" spans="14:16" ht="12.75">
      <c r="N176" s="4" t="s">
        <v>1</v>
      </c>
      <c r="O176" s="4" t="s">
        <v>431</v>
      </c>
      <c r="P176" s="12"/>
    </row>
    <row r="177" spans="14:16" ht="12.75">
      <c r="N177" s="4" t="s">
        <v>15</v>
      </c>
      <c r="O177" s="4" t="s">
        <v>105</v>
      </c>
      <c r="P177" s="12"/>
    </row>
    <row r="178" spans="14:16" ht="12.75">
      <c r="N178" s="4" t="s">
        <v>1</v>
      </c>
      <c r="O178" s="4" t="s">
        <v>108</v>
      </c>
      <c r="P178" s="12"/>
    </row>
    <row r="179" spans="14:16" ht="12.75">
      <c r="N179" s="4" t="s">
        <v>1</v>
      </c>
      <c r="O179" s="4" t="s">
        <v>106</v>
      </c>
      <c r="P179" s="12"/>
    </row>
    <row r="180" spans="14:16" ht="12.75">
      <c r="N180" s="4" t="s">
        <v>1</v>
      </c>
      <c r="O180" s="4" t="s">
        <v>170</v>
      </c>
      <c r="P180" s="12"/>
    </row>
    <row r="181" spans="14:16" ht="12.75">
      <c r="N181" s="4" t="s">
        <v>2</v>
      </c>
      <c r="O181" s="4" t="s">
        <v>441</v>
      </c>
      <c r="P181" s="12"/>
    </row>
    <row r="182" spans="14:16" ht="12.75">
      <c r="N182" s="4" t="s">
        <v>32</v>
      </c>
      <c r="O182" s="7" t="s">
        <v>43</v>
      </c>
      <c r="P182" s="12"/>
    </row>
    <row r="183" spans="14:16" ht="12.75">
      <c r="N183" s="4" t="s">
        <v>1</v>
      </c>
      <c r="O183" s="7" t="s">
        <v>56</v>
      </c>
      <c r="P183" s="12"/>
    </row>
    <row r="184" spans="14:16" ht="12.75">
      <c r="N184" s="4" t="s">
        <v>2</v>
      </c>
      <c r="O184" s="7" t="s">
        <v>22</v>
      </c>
      <c r="P184" s="12"/>
    </row>
    <row r="185" spans="14:16" ht="12.75">
      <c r="N185" s="4" t="s">
        <v>2</v>
      </c>
      <c r="O185" s="7" t="s">
        <v>297</v>
      </c>
      <c r="P185" s="12"/>
    </row>
    <row r="186" spans="14:16" ht="12.75">
      <c r="N186" s="4" t="s">
        <v>32</v>
      </c>
      <c r="O186" s="7" t="s">
        <v>28</v>
      </c>
      <c r="P186" s="12"/>
    </row>
    <row r="187" spans="14:16" ht="12.75">
      <c r="N187" s="4" t="s">
        <v>1</v>
      </c>
      <c r="O187" s="7" t="s">
        <v>97</v>
      </c>
      <c r="P187" s="12"/>
    </row>
    <row r="188" spans="14:16" ht="12.75">
      <c r="N188" s="4" t="s">
        <v>1</v>
      </c>
      <c r="O188" s="7" t="s">
        <v>366</v>
      </c>
      <c r="P188" s="12"/>
    </row>
    <row r="189" spans="14:16" ht="12.75">
      <c r="N189" s="4" t="s">
        <v>1</v>
      </c>
      <c r="O189" s="7" t="s">
        <v>109</v>
      </c>
      <c r="P189" s="12"/>
    </row>
    <row r="190" spans="14:16" ht="12.75">
      <c r="N190" s="4" t="s">
        <v>1</v>
      </c>
      <c r="O190" s="7" t="s">
        <v>412</v>
      </c>
      <c r="P190" s="12"/>
    </row>
    <row r="191" spans="14:16" ht="12.75">
      <c r="N191" s="4" t="s">
        <v>15</v>
      </c>
      <c r="O191" s="64" t="s">
        <v>79</v>
      </c>
      <c r="P191" s="12"/>
    </row>
    <row r="192" spans="14:16" ht="12.75">
      <c r="N192" s="4" t="s">
        <v>1</v>
      </c>
      <c r="O192" s="7" t="s">
        <v>84</v>
      </c>
      <c r="P192" s="12"/>
    </row>
    <row r="193" spans="14:16" ht="12.75">
      <c r="N193" s="4" t="s">
        <v>2</v>
      </c>
      <c r="O193" s="7" t="s">
        <v>87</v>
      </c>
      <c r="P193" s="12"/>
    </row>
    <row r="194" spans="14:16" ht="12.75">
      <c r="N194" s="11" t="s">
        <v>2</v>
      </c>
      <c r="O194" s="65" t="s">
        <v>456</v>
      </c>
      <c r="P194" s="126"/>
    </row>
  </sheetData>
  <sheetProtection/>
  <mergeCells count="1">
    <mergeCell ref="E68:G69"/>
  </mergeCells>
  <printOptions horizontalCentered="1"/>
  <pageMargins left="0.15748031496062992" right="0.15748031496062992" top="0.15748031496062992" bottom="0.1968503937007874" header="0.07874015748031496" footer="0.15748031496062992"/>
  <pageSetup fitToHeight="4" fitToWidth="1" horizontalDpi="600" verticalDpi="600" orientation="portrait" paperSize="9" scale="7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PageLayoutView="0" workbookViewId="0" topLeftCell="A1">
      <selection activeCell="AA23" sqref="AA23"/>
    </sheetView>
  </sheetViews>
  <sheetFormatPr defaultColWidth="11.421875" defaultRowHeight="12.75"/>
  <cols>
    <col min="1" max="1" width="20.28125" style="28" bestFit="1" customWidth="1"/>
    <col min="2" max="2" width="4.140625" style="26" bestFit="1" customWidth="1"/>
    <col min="3" max="3" width="3.57421875" style="62" bestFit="1" customWidth="1"/>
    <col min="4" max="4" width="4.00390625" style="68" customWidth="1"/>
    <col min="5" max="5" width="2.7109375" style="26" customWidth="1"/>
    <col min="6" max="6" width="2.57421875" style="27" bestFit="1" customWidth="1"/>
    <col min="7" max="7" width="4.00390625" style="68" customWidth="1"/>
    <col min="8" max="8" width="2.7109375" style="26" customWidth="1"/>
    <col min="9" max="9" width="2.57421875" style="27" bestFit="1" customWidth="1"/>
    <col min="10" max="10" width="4.00390625" style="68" customWidth="1"/>
    <col min="11" max="11" width="2.7109375" style="26" customWidth="1"/>
    <col min="12" max="12" width="2.57421875" style="27" bestFit="1" customWidth="1"/>
    <col min="13" max="13" width="4.00390625" style="68" customWidth="1"/>
    <col min="14" max="14" width="2.7109375" style="26" customWidth="1"/>
    <col min="15" max="15" width="2.57421875" style="27" bestFit="1" customWidth="1"/>
    <col min="16" max="16" width="4.00390625" style="68" customWidth="1"/>
    <col min="17" max="17" width="2.7109375" style="26" customWidth="1"/>
    <col min="18" max="18" width="2.57421875" style="27" bestFit="1" customWidth="1"/>
    <col min="19" max="19" width="4.00390625" style="68" customWidth="1"/>
    <col min="20" max="20" width="2.7109375" style="26" customWidth="1"/>
    <col min="21" max="21" width="2.57421875" style="27" bestFit="1" customWidth="1"/>
    <col min="22" max="22" width="4.00390625" style="68" customWidth="1"/>
    <col min="23" max="23" width="2.7109375" style="26" customWidth="1"/>
    <col min="24" max="24" width="2.57421875" style="27" bestFit="1" customWidth="1"/>
    <col min="25" max="25" width="4.00390625" style="68" customWidth="1"/>
    <col min="26" max="26" width="2.7109375" style="26" customWidth="1"/>
    <col min="27" max="27" width="2.57421875" style="27" bestFit="1" customWidth="1"/>
    <col min="28" max="16384" width="11.421875" style="28" customWidth="1"/>
  </cols>
  <sheetData>
    <row r="1" spans="1:27" ht="15.75" customHeight="1">
      <c r="A1" s="74" t="s">
        <v>120</v>
      </c>
      <c r="B1" s="75"/>
      <c r="C1" s="76"/>
      <c r="D1" s="136">
        <v>1</v>
      </c>
      <c r="E1" s="137"/>
      <c r="F1" s="138"/>
      <c r="G1" s="136">
        <v>2</v>
      </c>
      <c r="H1" s="137"/>
      <c r="I1" s="138"/>
      <c r="J1" s="136">
        <v>3</v>
      </c>
      <c r="K1" s="137"/>
      <c r="L1" s="138"/>
      <c r="M1" s="136">
        <v>4</v>
      </c>
      <c r="N1" s="137"/>
      <c r="O1" s="138"/>
      <c r="P1" s="136">
        <v>5</v>
      </c>
      <c r="Q1" s="137"/>
      <c r="R1" s="138"/>
      <c r="S1" s="136">
        <v>6</v>
      </c>
      <c r="T1" s="137"/>
      <c r="U1" s="138"/>
      <c r="V1" s="136">
        <v>7</v>
      </c>
      <c r="W1" s="137"/>
      <c r="X1" s="138"/>
      <c r="Y1" s="136">
        <v>8</v>
      </c>
      <c r="Z1" s="137"/>
      <c r="AA1" s="138"/>
    </row>
    <row r="2" spans="1:30" ht="18" customHeight="1">
      <c r="A2" s="48" t="s">
        <v>121</v>
      </c>
      <c r="B2" s="49">
        <v>34</v>
      </c>
      <c r="C2" s="50">
        <v>6</v>
      </c>
      <c r="D2" s="79" t="s">
        <v>15</v>
      </c>
      <c r="E2" s="94"/>
      <c r="F2" s="81"/>
      <c r="G2" s="82" t="s">
        <v>1</v>
      </c>
      <c r="H2" s="83"/>
      <c r="I2" s="84"/>
      <c r="J2" s="82" t="s">
        <v>1</v>
      </c>
      <c r="K2" s="83"/>
      <c r="L2" s="119"/>
      <c r="M2" s="118"/>
      <c r="N2" s="30"/>
      <c r="O2" s="60"/>
      <c r="P2" s="69"/>
      <c r="Q2" s="30"/>
      <c r="R2" s="60"/>
      <c r="S2" s="69"/>
      <c r="T2" s="30"/>
      <c r="U2" s="60"/>
      <c r="V2" s="69"/>
      <c r="W2" s="30"/>
      <c r="X2" s="60"/>
      <c r="Y2" s="69"/>
      <c r="Z2" s="30"/>
      <c r="AA2" s="60"/>
      <c r="AB2" s="54"/>
      <c r="AC2" s="54"/>
      <c r="AD2" s="54"/>
    </row>
    <row r="3" spans="1:27" ht="18" customHeight="1">
      <c r="A3" s="32" t="s">
        <v>122</v>
      </c>
      <c r="B3" s="33">
        <v>79</v>
      </c>
      <c r="C3" s="34">
        <v>6</v>
      </c>
      <c r="D3" s="77" t="s">
        <v>123</v>
      </c>
      <c r="E3" s="92"/>
      <c r="F3" s="78"/>
      <c r="G3" s="82" t="s">
        <v>1</v>
      </c>
      <c r="H3" s="83"/>
      <c r="I3" s="84"/>
      <c r="J3" s="69"/>
      <c r="K3" s="30"/>
      <c r="L3" s="60"/>
      <c r="M3" s="69"/>
      <c r="N3" s="30"/>
      <c r="O3" s="60"/>
      <c r="P3" s="69"/>
      <c r="Q3" s="30"/>
      <c r="R3" s="60"/>
      <c r="S3" s="69"/>
      <c r="T3" s="30"/>
      <c r="U3" s="60"/>
      <c r="V3" s="69"/>
      <c r="W3" s="30"/>
      <c r="X3" s="60"/>
      <c r="Y3" s="69"/>
      <c r="Z3" s="30"/>
      <c r="AA3" s="60"/>
    </row>
    <row r="4" spans="1:27" ht="18" customHeight="1">
      <c r="A4" s="32" t="s">
        <v>119</v>
      </c>
      <c r="B4" s="33">
        <v>8</v>
      </c>
      <c r="C4" s="29">
        <v>6</v>
      </c>
      <c r="D4" s="77" t="s">
        <v>123</v>
      </c>
      <c r="E4" s="92"/>
      <c r="F4" s="78"/>
      <c r="G4" s="101" t="s">
        <v>32</v>
      </c>
      <c r="H4" s="87"/>
      <c r="I4" s="116"/>
      <c r="J4" s="101" t="s">
        <v>32</v>
      </c>
      <c r="K4" s="87"/>
      <c r="L4" s="116"/>
      <c r="M4" s="82" t="s">
        <v>1</v>
      </c>
      <c r="N4" s="83"/>
      <c r="O4" s="84"/>
      <c r="P4" s="95" t="s">
        <v>2</v>
      </c>
      <c r="Q4" s="89"/>
      <c r="R4" s="90"/>
      <c r="S4" s="88" t="s">
        <v>2</v>
      </c>
      <c r="T4" s="89"/>
      <c r="U4" s="90"/>
      <c r="V4" s="54"/>
      <c r="W4" s="54"/>
      <c r="X4" s="54"/>
      <c r="Y4" s="54"/>
      <c r="Z4" s="54"/>
      <c r="AA4" s="54"/>
    </row>
    <row r="5" spans="1:27" ht="18" customHeight="1">
      <c r="A5" s="32" t="s">
        <v>118</v>
      </c>
      <c r="B5" s="33">
        <v>104</v>
      </c>
      <c r="C5" s="29">
        <v>9</v>
      </c>
      <c r="D5" s="77" t="s">
        <v>123</v>
      </c>
      <c r="E5" s="92"/>
      <c r="F5" s="78"/>
      <c r="G5" s="93" t="s">
        <v>15</v>
      </c>
      <c r="H5" s="94"/>
      <c r="I5" s="81"/>
      <c r="J5" s="101" t="s">
        <v>32</v>
      </c>
      <c r="K5" s="87"/>
      <c r="L5" s="116"/>
      <c r="M5" s="82" t="s">
        <v>1</v>
      </c>
      <c r="N5" s="83"/>
      <c r="O5" s="84"/>
      <c r="P5" s="69"/>
      <c r="Q5" s="30"/>
      <c r="R5" s="54"/>
      <c r="S5" s="69"/>
      <c r="T5" s="30"/>
      <c r="U5" s="54"/>
      <c r="V5" s="69"/>
      <c r="W5" s="30"/>
      <c r="X5" s="54"/>
      <c r="Y5" s="54"/>
      <c r="Z5" s="54"/>
      <c r="AA5" s="54"/>
    </row>
    <row r="6" spans="1:27" ht="18" customHeight="1">
      <c r="A6" s="32" t="s">
        <v>124</v>
      </c>
      <c r="B6" s="33">
        <v>1</v>
      </c>
      <c r="C6" s="29">
        <v>6</v>
      </c>
      <c r="D6" s="79" t="s">
        <v>15</v>
      </c>
      <c r="E6" s="94"/>
      <c r="F6" s="81"/>
      <c r="G6" s="93" t="s">
        <v>15</v>
      </c>
      <c r="H6" s="94"/>
      <c r="I6" s="81"/>
      <c r="J6" s="101" t="s">
        <v>32</v>
      </c>
      <c r="K6" s="87"/>
      <c r="L6" s="116"/>
      <c r="M6" s="82" t="s">
        <v>1</v>
      </c>
      <c r="N6" s="83"/>
      <c r="O6" s="84"/>
      <c r="P6" s="102"/>
      <c r="Q6" s="35"/>
      <c r="R6" s="120"/>
      <c r="S6" s="36"/>
      <c r="T6" s="36"/>
      <c r="U6" s="36"/>
      <c r="V6" s="36"/>
      <c r="W6" s="36"/>
      <c r="X6" s="36"/>
      <c r="Y6" s="36"/>
      <c r="Z6" s="36"/>
      <c r="AA6" s="36"/>
    </row>
    <row r="7" spans="1:27" ht="18" customHeight="1">
      <c r="A7" s="32" t="s">
        <v>125</v>
      </c>
      <c r="B7" s="33">
        <v>23</v>
      </c>
      <c r="C7" s="29">
        <v>6</v>
      </c>
      <c r="D7" s="77" t="s">
        <v>123</v>
      </c>
      <c r="E7" s="92"/>
      <c r="F7" s="78"/>
      <c r="G7" s="93" t="s">
        <v>15</v>
      </c>
      <c r="H7" s="94"/>
      <c r="I7" s="81"/>
      <c r="J7" s="82" t="s">
        <v>1</v>
      </c>
      <c r="K7" s="83"/>
      <c r="L7" s="84"/>
      <c r="M7" s="82" t="s">
        <v>1</v>
      </c>
      <c r="N7" s="83"/>
      <c r="O7" s="84"/>
      <c r="P7" s="88" t="s">
        <v>2</v>
      </c>
      <c r="Q7" s="89"/>
      <c r="R7" s="90"/>
      <c r="S7" s="69"/>
      <c r="T7" s="30"/>
      <c r="U7" s="59"/>
      <c r="V7" s="69"/>
      <c r="W7" s="30"/>
      <c r="X7" s="59"/>
      <c r="Y7" s="69"/>
      <c r="Z7" s="30"/>
      <c r="AA7" s="60"/>
    </row>
    <row r="8" spans="1:27" ht="18" customHeight="1">
      <c r="A8" s="32" t="s">
        <v>126</v>
      </c>
      <c r="B8" s="33">
        <v>41</v>
      </c>
      <c r="C8" s="29">
        <v>10</v>
      </c>
      <c r="D8" s="77" t="s">
        <v>123</v>
      </c>
      <c r="E8" s="92"/>
      <c r="F8" s="78"/>
      <c r="G8" s="93" t="s">
        <v>15</v>
      </c>
      <c r="H8" s="94"/>
      <c r="I8" s="81"/>
      <c r="J8" s="82" t="s">
        <v>1</v>
      </c>
      <c r="K8" s="83"/>
      <c r="L8" s="84"/>
      <c r="M8" s="82" t="s">
        <v>1</v>
      </c>
      <c r="N8" s="83"/>
      <c r="O8" s="84"/>
      <c r="P8" s="88" t="s">
        <v>2</v>
      </c>
      <c r="Q8" s="89"/>
      <c r="R8" s="90"/>
      <c r="S8" s="69"/>
      <c r="T8" s="30"/>
      <c r="U8" s="59"/>
      <c r="V8" s="69"/>
      <c r="W8" s="30"/>
      <c r="X8" s="60"/>
      <c r="Y8" s="54"/>
      <c r="Z8" s="54"/>
      <c r="AA8" s="54"/>
    </row>
    <row r="9" spans="1:27" ht="18" customHeight="1">
      <c r="A9" s="32" t="s">
        <v>127</v>
      </c>
      <c r="B9" s="33">
        <v>91</v>
      </c>
      <c r="C9" s="29">
        <v>12</v>
      </c>
      <c r="D9" s="85" t="s">
        <v>1</v>
      </c>
      <c r="E9" s="83"/>
      <c r="F9" s="84"/>
      <c r="G9" s="82" t="s">
        <v>1</v>
      </c>
      <c r="H9" s="83"/>
      <c r="I9" s="84"/>
      <c r="J9" s="69"/>
      <c r="K9" s="30"/>
      <c r="L9" s="97"/>
      <c r="M9" s="117"/>
      <c r="N9" s="37"/>
      <c r="O9" s="97"/>
      <c r="P9" s="69"/>
      <c r="Q9" s="30"/>
      <c r="R9" s="60"/>
      <c r="S9" s="69"/>
      <c r="T9" s="30"/>
      <c r="U9" s="60"/>
      <c r="V9" s="69"/>
      <c r="W9" s="30"/>
      <c r="X9" s="60"/>
      <c r="Y9" s="69"/>
      <c r="Z9" s="30"/>
      <c r="AA9" s="60"/>
    </row>
    <row r="10" spans="1:27" ht="18" customHeight="1">
      <c r="A10" s="32" t="s">
        <v>128</v>
      </c>
      <c r="B10" s="33">
        <v>51</v>
      </c>
      <c r="C10" s="29">
        <v>2</v>
      </c>
      <c r="D10" s="88" t="s">
        <v>2</v>
      </c>
      <c r="E10" s="89"/>
      <c r="F10" s="90"/>
      <c r="G10" s="88" t="s">
        <v>2</v>
      </c>
      <c r="H10" s="89"/>
      <c r="I10" s="90"/>
      <c r="J10" s="69"/>
      <c r="K10" s="30"/>
      <c r="L10" s="60"/>
      <c r="M10" s="69"/>
      <c r="N10" s="30"/>
      <c r="O10" s="60"/>
      <c r="P10" s="69"/>
      <c r="Q10" s="30"/>
      <c r="R10" s="60"/>
      <c r="S10" s="69"/>
      <c r="T10" s="30"/>
      <c r="U10" s="60"/>
      <c r="V10" s="69"/>
      <c r="W10" s="30"/>
      <c r="X10" s="60"/>
      <c r="Y10" s="69"/>
      <c r="Z10" s="30"/>
      <c r="AA10" s="60"/>
    </row>
    <row r="11" spans="1:27" ht="18" customHeight="1">
      <c r="A11" s="32" t="s">
        <v>129</v>
      </c>
      <c r="B11" s="33">
        <v>21</v>
      </c>
      <c r="C11" s="29">
        <v>4</v>
      </c>
      <c r="D11" s="77" t="s">
        <v>123</v>
      </c>
      <c r="E11" s="92"/>
      <c r="F11" s="78"/>
      <c r="G11" s="101" t="s">
        <v>32</v>
      </c>
      <c r="H11" s="87"/>
      <c r="I11" s="116"/>
      <c r="J11" s="82" t="s">
        <v>1</v>
      </c>
      <c r="K11" s="83"/>
      <c r="L11" s="84"/>
      <c r="M11" s="82" t="s">
        <v>1</v>
      </c>
      <c r="N11" s="83"/>
      <c r="O11" s="84"/>
      <c r="P11" s="88" t="s">
        <v>2</v>
      </c>
      <c r="Q11" s="89"/>
      <c r="R11" s="90"/>
      <c r="S11" s="88" t="s">
        <v>2</v>
      </c>
      <c r="T11" s="89"/>
      <c r="U11" s="90"/>
      <c r="V11" s="69"/>
      <c r="W11" s="30"/>
      <c r="X11" s="60"/>
      <c r="Y11" s="69"/>
      <c r="Z11" s="30"/>
      <c r="AA11" s="60"/>
    </row>
    <row r="12" spans="1:27" ht="18" customHeight="1">
      <c r="A12" s="32" t="s">
        <v>130</v>
      </c>
      <c r="B12" s="40">
        <v>78</v>
      </c>
      <c r="C12" s="34">
        <v>5</v>
      </c>
      <c r="D12" s="77" t="s">
        <v>123</v>
      </c>
      <c r="E12" s="92"/>
      <c r="F12" s="78"/>
      <c r="G12" s="77" t="s">
        <v>123</v>
      </c>
      <c r="H12" s="92"/>
      <c r="I12" s="78"/>
      <c r="J12" s="82" t="s">
        <v>1</v>
      </c>
      <c r="K12" s="83"/>
      <c r="L12" s="84"/>
      <c r="M12" s="82" t="s">
        <v>1</v>
      </c>
      <c r="N12" s="83"/>
      <c r="O12" s="84"/>
      <c r="P12" s="82" t="s">
        <v>1</v>
      </c>
      <c r="Q12" s="83"/>
      <c r="R12" s="84"/>
      <c r="S12" s="88" t="s">
        <v>2</v>
      </c>
      <c r="T12" s="89"/>
      <c r="U12" s="90"/>
      <c r="V12" s="69"/>
      <c r="W12" s="30"/>
      <c r="X12" s="60"/>
      <c r="Y12" s="69"/>
      <c r="Z12" s="30"/>
      <c r="AA12" s="60"/>
    </row>
    <row r="13" spans="1:27" ht="18" customHeight="1">
      <c r="A13" s="41" t="s">
        <v>131</v>
      </c>
      <c r="B13" s="42">
        <v>28</v>
      </c>
      <c r="C13" s="44">
        <v>6</v>
      </c>
      <c r="D13" s="79" t="s">
        <v>15</v>
      </c>
      <c r="E13" s="94"/>
      <c r="F13" s="81"/>
      <c r="G13" s="101" t="s">
        <v>32</v>
      </c>
      <c r="H13" s="87"/>
      <c r="I13" s="116"/>
      <c r="J13" s="101" t="s">
        <v>32</v>
      </c>
      <c r="K13" s="87"/>
      <c r="L13" s="116"/>
      <c r="M13" s="101" t="s">
        <v>32</v>
      </c>
      <c r="N13" s="87"/>
      <c r="O13" s="116"/>
      <c r="P13" s="82" t="s">
        <v>1</v>
      </c>
      <c r="Q13" s="83"/>
      <c r="R13" s="84"/>
      <c r="S13" s="88" t="s">
        <v>2</v>
      </c>
      <c r="T13" s="89"/>
      <c r="U13" s="90"/>
      <c r="V13" s="69"/>
      <c r="W13" s="30"/>
      <c r="X13" s="60"/>
      <c r="Y13" s="69"/>
      <c r="Z13" s="30"/>
      <c r="AA13" s="60"/>
    </row>
    <row r="14" spans="1:27" ht="18" customHeight="1">
      <c r="A14" s="32" t="s">
        <v>132</v>
      </c>
      <c r="B14" s="43">
        <v>92</v>
      </c>
      <c r="C14" s="29">
        <v>6</v>
      </c>
      <c r="D14" s="88" t="s">
        <v>2</v>
      </c>
      <c r="E14" s="89"/>
      <c r="F14" s="90"/>
      <c r="G14" s="69"/>
      <c r="H14" s="30"/>
      <c r="I14" s="60"/>
      <c r="J14" s="69"/>
      <c r="K14" s="30"/>
      <c r="L14" s="60"/>
      <c r="M14" s="69"/>
      <c r="N14" s="30"/>
      <c r="O14" s="60"/>
      <c r="P14" s="69"/>
      <c r="Q14" s="30"/>
      <c r="R14" s="60"/>
      <c r="S14" s="69"/>
      <c r="T14" s="30"/>
      <c r="U14" s="60"/>
      <c r="V14" s="69"/>
      <c r="W14" s="30"/>
      <c r="X14" s="60"/>
      <c r="Y14" s="69"/>
      <c r="Z14" s="30"/>
      <c r="AA14" s="60"/>
    </row>
    <row r="15" spans="1:27" ht="18" customHeight="1">
      <c r="A15" s="32" t="s">
        <v>133</v>
      </c>
      <c r="B15" s="33">
        <v>67</v>
      </c>
      <c r="C15" s="46">
        <v>8</v>
      </c>
      <c r="D15" s="86" t="s">
        <v>32</v>
      </c>
      <c r="E15" s="87"/>
      <c r="F15" s="116"/>
      <c r="G15" s="82" t="s">
        <v>1</v>
      </c>
      <c r="H15" s="83"/>
      <c r="I15" s="84"/>
      <c r="J15" s="69"/>
      <c r="K15" s="30"/>
      <c r="L15" s="60"/>
      <c r="M15" s="69"/>
      <c r="N15" s="30"/>
      <c r="O15" s="60"/>
      <c r="P15" s="69"/>
      <c r="Q15" s="30"/>
      <c r="R15" s="60"/>
      <c r="S15" s="69"/>
      <c r="T15" s="30"/>
      <c r="U15" s="60"/>
      <c r="V15" s="69"/>
      <c r="W15" s="30"/>
      <c r="X15" s="60"/>
      <c r="Y15" s="69"/>
      <c r="Z15" s="30"/>
      <c r="AA15" s="60"/>
    </row>
    <row r="16" spans="1:27" ht="18" customHeight="1">
      <c r="A16" s="32" t="s">
        <v>134</v>
      </c>
      <c r="B16" s="33">
        <v>111</v>
      </c>
      <c r="C16" s="29">
        <v>3</v>
      </c>
      <c r="D16" s="79" t="s">
        <v>15</v>
      </c>
      <c r="E16" s="94"/>
      <c r="F16" s="81"/>
      <c r="G16" s="88" t="s">
        <v>2</v>
      </c>
      <c r="H16" s="89"/>
      <c r="I16" s="90"/>
      <c r="J16" s="88" t="s">
        <v>2</v>
      </c>
      <c r="K16" s="89"/>
      <c r="L16" s="90"/>
      <c r="M16" s="69"/>
      <c r="N16" s="30"/>
      <c r="O16" s="60"/>
      <c r="P16" s="69"/>
      <c r="Q16" s="69"/>
      <c r="R16" s="60"/>
      <c r="S16" s="69"/>
      <c r="T16" s="30"/>
      <c r="U16" s="60"/>
      <c r="V16" s="69"/>
      <c r="W16" s="30"/>
      <c r="X16" s="60"/>
      <c r="Y16" s="69"/>
      <c r="Z16" s="30"/>
      <c r="AA16" s="60"/>
    </row>
    <row r="17" spans="1:27" ht="18" customHeight="1">
      <c r="A17" s="32" t="s">
        <v>135</v>
      </c>
      <c r="B17" s="33">
        <v>29</v>
      </c>
      <c r="C17" s="29">
        <v>4</v>
      </c>
      <c r="D17" s="77" t="s">
        <v>123</v>
      </c>
      <c r="E17" s="92"/>
      <c r="F17" s="78"/>
      <c r="G17" s="101" t="s">
        <v>32</v>
      </c>
      <c r="H17" s="87"/>
      <c r="I17" s="116"/>
      <c r="J17" s="82" t="s">
        <v>1</v>
      </c>
      <c r="K17" s="83"/>
      <c r="L17" s="84"/>
      <c r="M17" s="69"/>
      <c r="N17" s="30"/>
      <c r="O17" s="60"/>
      <c r="P17" s="69"/>
      <c r="Q17" s="30"/>
      <c r="R17" s="60"/>
      <c r="S17" s="69"/>
      <c r="T17" s="30"/>
      <c r="U17" s="60"/>
      <c r="V17" s="69"/>
      <c r="W17" s="30"/>
      <c r="X17" s="60"/>
      <c r="Y17" s="98"/>
      <c r="Z17" s="30"/>
      <c r="AA17" s="99"/>
    </row>
    <row r="18" spans="1:27" ht="18" customHeight="1">
      <c r="A18" s="32" t="s">
        <v>136</v>
      </c>
      <c r="B18" s="33">
        <v>110</v>
      </c>
      <c r="C18" s="45">
        <v>6</v>
      </c>
      <c r="D18" s="77" t="s">
        <v>123</v>
      </c>
      <c r="E18" s="92"/>
      <c r="F18" s="78"/>
      <c r="G18" s="93" t="s">
        <v>15</v>
      </c>
      <c r="H18" s="94"/>
      <c r="I18" s="81"/>
      <c r="J18" s="101" t="s">
        <v>32</v>
      </c>
      <c r="K18" s="87"/>
      <c r="L18" s="116"/>
      <c r="M18" s="82" t="s">
        <v>1</v>
      </c>
      <c r="N18" s="83"/>
      <c r="O18" s="84"/>
      <c r="P18" s="82" t="s">
        <v>1</v>
      </c>
      <c r="Q18" s="83"/>
      <c r="R18" s="84"/>
      <c r="S18" s="69"/>
      <c r="T18" s="30"/>
      <c r="U18" s="60"/>
      <c r="V18" s="69"/>
      <c r="W18" s="30"/>
      <c r="X18" s="60"/>
      <c r="Y18" s="69"/>
      <c r="Z18" s="54"/>
      <c r="AA18" s="99"/>
    </row>
    <row r="19" spans="1:27" ht="18" customHeight="1">
      <c r="A19" s="32" t="s">
        <v>137</v>
      </c>
      <c r="B19" s="33">
        <v>102</v>
      </c>
      <c r="C19" s="34">
        <v>8</v>
      </c>
      <c r="D19" s="86" t="s">
        <v>32</v>
      </c>
      <c r="E19" s="87"/>
      <c r="F19" s="116"/>
      <c r="G19" s="82" t="s">
        <v>1</v>
      </c>
      <c r="H19" s="83"/>
      <c r="I19" s="84"/>
      <c r="J19" s="82" t="s">
        <v>1</v>
      </c>
      <c r="K19" s="83"/>
      <c r="L19" s="84"/>
      <c r="M19" s="115"/>
      <c r="N19" s="38"/>
      <c r="O19" s="71"/>
      <c r="P19" s="69"/>
      <c r="Q19" s="30"/>
      <c r="R19" s="60"/>
      <c r="S19" s="69"/>
      <c r="T19" s="30"/>
      <c r="U19" s="60"/>
      <c r="V19" s="69"/>
      <c r="W19" s="30"/>
      <c r="X19" s="60"/>
      <c r="Y19" s="69"/>
      <c r="Z19" s="30"/>
      <c r="AA19" s="60"/>
    </row>
    <row r="20" spans="1:27" ht="18" customHeight="1">
      <c r="A20" s="32" t="s">
        <v>138</v>
      </c>
      <c r="B20" s="33">
        <v>42</v>
      </c>
      <c r="C20" s="34">
        <v>2</v>
      </c>
      <c r="D20" s="79" t="s">
        <v>15</v>
      </c>
      <c r="E20" s="94"/>
      <c r="F20" s="81"/>
      <c r="G20" s="101" t="s">
        <v>32</v>
      </c>
      <c r="H20" s="87"/>
      <c r="I20" s="116"/>
      <c r="J20" s="82" t="s">
        <v>1</v>
      </c>
      <c r="K20" s="83"/>
      <c r="L20" s="84"/>
      <c r="M20" s="82" t="s">
        <v>1</v>
      </c>
      <c r="N20" s="83"/>
      <c r="O20" s="84"/>
      <c r="P20" s="69"/>
      <c r="Q20" s="30"/>
      <c r="R20" s="60"/>
      <c r="S20" s="69"/>
      <c r="T20" s="30"/>
      <c r="U20" s="60"/>
      <c r="V20" s="69"/>
      <c r="W20" s="30"/>
      <c r="X20" s="60"/>
      <c r="Y20" s="69"/>
      <c r="Z20" s="30"/>
      <c r="AA20" s="60"/>
    </row>
    <row r="21" spans="1:27" ht="18" customHeight="1">
      <c r="A21" s="32" t="s">
        <v>139</v>
      </c>
      <c r="B21" s="33">
        <v>56</v>
      </c>
      <c r="C21" s="29">
        <v>8</v>
      </c>
      <c r="D21" s="79" t="s">
        <v>15</v>
      </c>
      <c r="E21" s="94"/>
      <c r="F21" s="81"/>
      <c r="G21" s="101" t="s">
        <v>32</v>
      </c>
      <c r="H21" s="87"/>
      <c r="I21" s="116"/>
      <c r="J21" s="82" t="s">
        <v>1</v>
      </c>
      <c r="K21" s="83"/>
      <c r="L21" s="84"/>
      <c r="M21" s="88" t="s">
        <v>2</v>
      </c>
      <c r="N21" s="89"/>
      <c r="O21" s="90"/>
      <c r="P21" s="88" t="s">
        <v>2</v>
      </c>
      <c r="Q21" s="89"/>
      <c r="R21" s="90"/>
      <c r="S21" s="88" t="s">
        <v>2</v>
      </c>
      <c r="T21" s="89"/>
      <c r="U21" s="90"/>
      <c r="V21" s="69"/>
      <c r="W21" s="30"/>
      <c r="X21" s="60"/>
      <c r="Y21" s="69"/>
      <c r="Z21" s="30"/>
      <c r="AA21" s="60"/>
    </row>
    <row r="22" spans="1:27" ht="18" customHeight="1">
      <c r="A22" s="32" t="s">
        <v>140</v>
      </c>
      <c r="B22" s="33">
        <v>49</v>
      </c>
      <c r="C22" s="46">
        <v>6</v>
      </c>
      <c r="D22" s="79" t="s">
        <v>15</v>
      </c>
      <c r="E22" s="94"/>
      <c r="F22" s="81"/>
      <c r="G22" s="82" t="s">
        <v>1</v>
      </c>
      <c r="H22" s="83"/>
      <c r="I22" s="84"/>
      <c r="J22" s="82" t="s">
        <v>1</v>
      </c>
      <c r="K22" s="83"/>
      <c r="L22" s="84"/>
      <c r="M22" s="88" t="s">
        <v>2</v>
      </c>
      <c r="N22" s="89"/>
      <c r="O22" s="90"/>
      <c r="P22" s="69"/>
      <c r="Q22" s="30"/>
      <c r="R22" s="60"/>
      <c r="S22" s="69"/>
      <c r="T22" s="30"/>
      <c r="U22" s="60"/>
      <c r="V22" s="69"/>
      <c r="W22" s="30"/>
      <c r="X22" s="60"/>
      <c r="Y22" s="69"/>
      <c r="Z22" s="30"/>
      <c r="AA22" s="60"/>
    </row>
    <row r="23" spans="1:27" ht="18" customHeight="1">
      <c r="A23" s="32" t="s">
        <v>141</v>
      </c>
      <c r="B23" s="33">
        <v>52</v>
      </c>
      <c r="C23" s="29">
        <v>10</v>
      </c>
      <c r="D23" s="86" t="s">
        <v>32</v>
      </c>
      <c r="E23" s="87"/>
      <c r="F23" s="116"/>
      <c r="G23" s="82" t="s">
        <v>1</v>
      </c>
      <c r="H23" s="83"/>
      <c r="I23" s="84"/>
      <c r="J23" s="88" t="s">
        <v>2</v>
      </c>
      <c r="K23" s="89"/>
      <c r="L23" s="90"/>
      <c r="M23" s="88" t="s">
        <v>2</v>
      </c>
      <c r="N23" s="89"/>
      <c r="O23" s="90"/>
      <c r="P23" s="88" t="s">
        <v>2</v>
      </c>
      <c r="Q23" s="89"/>
      <c r="R23" s="90"/>
      <c r="S23" s="69"/>
      <c r="T23" s="30"/>
      <c r="U23" s="60"/>
      <c r="V23" s="69"/>
      <c r="W23" s="30"/>
      <c r="X23" s="60"/>
      <c r="Y23" s="69"/>
      <c r="Z23" s="30"/>
      <c r="AA23" s="60"/>
    </row>
    <row r="24" spans="1:27" ht="18" customHeight="1">
      <c r="A24" s="32" t="s">
        <v>351</v>
      </c>
      <c r="B24" s="33">
        <v>144</v>
      </c>
      <c r="C24" s="100" t="s">
        <v>352</v>
      </c>
      <c r="D24" s="79" t="s">
        <v>15</v>
      </c>
      <c r="E24" s="94"/>
      <c r="F24" s="81"/>
      <c r="G24" s="101" t="s">
        <v>32</v>
      </c>
      <c r="H24" s="87"/>
      <c r="I24" s="116"/>
      <c r="J24" s="82" t="s">
        <v>1</v>
      </c>
      <c r="K24" s="83"/>
      <c r="L24" s="84"/>
      <c r="M24" s="82" t="s">
        <v>1</v>
      </c>
      <c r="N24" s="83"/>
      <c r="O24" s="84"/>
      <c r="P24" s="88" t="s">
        <v>2</v>
      </c>
      <c r="Q24" s="89"/>
      <c r="R24" s="90"/>
      <c r="S24" s="69"/>
      <c r="T24" s="30"/>
      <c r="U24" s="60"/>
      <c r="V24" s="69"/>
      <c r="W24" s="30"/>
      <c r="X24" s="60"/>
      <c r="Y24" s="69"/>
      <c r="Z24" s="30"/>
      <c r="AA24" s="60"/>
    </row>
    <row r="25" spans="1:27" ht="18" customHeight="1">
      <c r="A25" s="32" t="s">
        <v>142</v>
      </c>
      <c r="B25" s="33">
        <v>81</v>
      </c>
      <c r="C25" s="29">
        <v>4</v>
      </c>
      <c r="D25" s="85" t="s">
        <v>1</v>
      </c>
      <c r="E25" s="83"/>
      <c r="F25" s="84"/>
      <c r="G25" s="88" t="s">
        <v>2</v>
      </c>
      <c r="H25" s="89"/>
      <c r="I25" s="90"/>
      <c r="J25" s="69"/>
      <c r="K25" s="30"/>
      <c r="L25" s="60"/>
      <c r="M25" s="69"/>
      <c r="N25" s="30"/>
      <c r="O25" s="60"/>
      <c r="P25" s="69"/>
      <c r="Q25" s="30"/>
      <c r="R25" s="60"/>
      <c r="S25" s="69"/>
      <c r="T25" s="30"/>
      <c r="U25" s="60"/>
      <c r="V25" s="69"/>
      <c r="W25" s="30"/>
      <c r="X25" s="60"/>
      <c r="Y25" s="69"/>
      <c r="Z25" s="30"/>
      <c r="AA25" s="60"/>
    </row>
    <row r="26" spans="1:27" ht="18" customHeight="1">
      <c r="A26" s="32" t="s">
        <v>143</v>
      </c>
      <c r="B26" s="33">
        <v>66</v>
      </c>
      <c r="C26" s="29">
        <v>8</v>
      </c>
      <c r="D26" s="79" t="s">
        <v>15</v>
      </c>
      <c r="E26" s="94"/>
      <c r="F26" s="81"/>
      <c r="G26" s="82" t="s">
        <v>1</v>
      </c>
      <c r="H26" s="83"/>
      <c r="I26" s="84"/>
      <c r="J26" s="88" t="s">
        <v>2</v>
      </c>
      <c r="K26" s="89"/>
      <c r="L26" s="90"/>
      <c r="M26" s="88" t="s">
        <v>2</v>
      </c>
      <c r="N26" s="89"/>
      <c r="O26" s="90"/>
      <c r="P26" s="69"/>
      <c r="Q26" s="30"/>
      <c r="R26" s="60"/>
      <c r="S26" s="69"/>
      <c r="T26" s="30"/>
      <c r="U26" s="60"/>
      <c r="V26" s="69"/>
      <c r="W26" s="30"/>
      <c r="X26" s="60"/>
      <c r="Y26" s="69"/>
      <c r="Z26" s="30"/>
      <c r="AA26" s="60"/>
    </row>
    <row r="27" spans="1:27" ht="18" customHeight="1">
      <c r="A27" s="41" t="s">
        <v>144</v>
      </c>
      <c r="B27" s="47">
        <v>20</v>
      </c>
      <c r="C27" s="46">
        <v>4</v>
      </c>
      <c r="D27" s="79" t="s">
        <v>15</v>
      </c>
      <c r="E27" s="94"/>
      <c r="F27" s="81"/>
      <c r="G27" s="82" t="s">
        <v>1</v>
      </c>
      <c r="H27" s="83"/>
      <c r="I27" s="84"/>
      <c r="J27" s="82" t="s">
        <v>1</v>
      </c>
      <c r="K27" s="83"/>
      <c r="L27" s="84"/>
      <c r="M27" s="88" t="s">
        <v>2</v>
      </c>
      <c r="N27" s="89"/>
      <c r="O27" s="90"/>
      <c r="P27" s="69"/>
      <c r="Q27" s="30"/>
      <c r="R27" s="60"/>
      <c r="S27" s="69"/>
      <c r="T27" s="30"/>
      <c r="U27" s="60"/>
      <c r="V27" s="69"/>
      <c r="W27" s="30"/>
      <c r="X27" s="60"/>
      <c r="Y27" s="69"/>
      <c r="Z27" s="30"/>
      <c r="AA27" s="60"/>
    </row>
    <row r="28" spans="1:27" ht="18" customHeight="1">
      <c r="A28" s="32" t="s">
        <v>145</v>
      </c>
      <c r="B28" s="33">
        <v>141</v>
      </c>
      <c r="C28" s="29">
        <v>6</v>
      </c>
      <c r="D28" s="85" t="s">
        <v>1</v>
      </c>
      <c r="E28" s="83"/>
      <c r="F28" s="84"/>
      <c r="G28" s="115"/>
      <c r="H28" s="38"/>
      <c r="I28" s="114"/>
      <c r="J28" s="69"/>
      <c r="K28" s="30"/>
      <c r="L28" s="60"/>
      <c r="M28" s="69"/>
      <c r="N28" s="30"/>
      <c r="O28" s="60"/>
      <c r="P28" s="69"/>
      <c r="Q28" s="30"/>
      <c r="R28" s="60"/>
      <c r="S28" s="69"/>
      <c r="T28" s="30"/>
      <c r="U28" s="60"/>
      <c r="V28" s="69"/>
      <c r="W28" s="30"/>
      <c r="X28" s="60"/>
      <c r="Y28" s="69"/>
      <c r="Z28" s="30"/>
      <c r="AA28" s="60"/>
    </row>
    <row r="29" spans="1:27" ht="18" customHeight="1">
      <c r="A29" s="32" t="s">
        <v>146</v>
      </c>
      <c r="B29" s="33">
        <v>70</v>
      </c>
      <c r="C29" s="29">
        <v>4</v>
      </c>
      <c r="D29" s="77" t="s">
        <v>123</v>
      </c>
      <c r="E29" s="92"/>
      <c r="F29" s="78"/>
      <c r="G29" s="77" t="s">
        <v>123</v>
      </c>
      <c r="H29" s="92"/>
      <c r="I29" s="78"/>
      <c r="J29" s="101" t="s">
        <v>32</v>
      </c>
      <c r="K29" s="87"/>
      <c r="L29" s="116"/>
      <c r="M29" s="88" t="s">
        <v>2</v>
      </c>
      <c r="N29" s="89"/>
      <c r="O29" s="90"/>
      <c r="P29" s="88" t="s">
        <v>2</v>
      </c>
      <c r="Q29" s="89"/>
      <c r="R29" s="90"/>
      <c r="S29" s="88" t="s">
        <v>2</v>
      </c>
      <c r="T29" s="89"/>
      <c r="U29" s="90"/>
      <c r="V29" s="69"/>
      <c r="W29" s="30"/>
      <c r="X29" s="60"/>
      <c r="Y29" s="54"/>
      <c r="Z29" s="54"/>
      <c r="AA29" s="54"/>
    </row>
    <row r="30" spans="1:27" ht="18" customHeight="1">
      <c r="A30" s="32" t="s">
        <v>147</v>
      </c>
      <c r="B30" s="33">
        <v>117</v>
      </c>
      <c r="C30" s="29">
        <v>8</v>
      </c>
      <c r="D30" s="86" t="s">
        <v>32</v>
      </c>
      <c r="E30" s="87"/>
      <c r="F30" s="116"/>
      <c r="G30" s="101" t="s">
        <v>32</v>
      </c>
      <c r="H30" s="87"/>
      <c r="I30" s="116"/>
      <c r="J30" s="88" t="s">
        <v>2</v>
      </c>
      <c r="K30" s="89"/>
      <c r="L30" s="90"/>
      <c r="M30" s="69"/>
      <c r="N30" s="30"/>
      <c r="O30" s="60"/>
      <c r="P30" s="69"/>
      <c r="Q30" s="30"/>
      <c r="R30" s="60"/>
      <c r="S30" s="69"/>
      <c r="T30" s="30"/>
      <c r="U30" s="60"/>
      <c r="V30" s="69"/>
      <c r="W30" s="30"/>
      <c r="X30" s="60"/>
      <c r="Y30" s="69"/>
      <c r="Z30" s="30"/>
      <c r="AA30" s="60"/>
    </row>
    <row r="31" spans="1:27" ht="18" customHeight="1">
      <c r="A31" s="32" t="s">
        <v>148</v>
      </c>
      <c r="B31" s="33">
        <v>16</v>
      </c>
      <c r="C31" s="29">
        <v>4</v>
      </c>
      <c r="D31" s="79" t="s">
        <v>15</v>
      </c>
      <c r="E31" s="94"/>
      <c r="F31" s="81"/>
      <c r="G31" s="101" t="s">
        <v>32</v>
      </c>
      <c r="H31" s="87"/>
      <c r="I31" s="116"/>
      <c r="J31" s="88" t="s">
        <v>2</v>
      </c>
      <c r="K31" s="89"/>
      <c r="L31" s="90"/>
      <c r="M31" s="69"/>
      <c r="N31" s="30"/>
      <c r="O31" s="60"/>
      <c r="P31" s="69"/>
      <c r="Q31" s="30"/>
      <c r="R31" s="60"/>
      <c r="S31" s="69"/>
      <c r="T31" s="30"/>
      <c r="U31" s="60"/>
      <c r="V31" s="69"/>
      <c r="W31" s="30"/>
      <c r="X31" s="60"/>
      <c r="Y31" s="69"/>
      <c r="Z31" s="30"/>
      <c r="AA31" s="60"/>
    </row>
    <row r="32" spans="1:27" ht="18" customHeight="1">
      <c r="A32" s="32" t="s">
        <v>149</v>
      </c>
      <c r="B32" s="33">
        <v>71</v>
      </c>
      <c r="C32" s="29">
        <v>4</v>
      </c>
      <c r="D32" s="79" t="s">
        <v>15</v>
      </c>
      <c r="E32" s="94"/>
      <c r="F32" s="81"/>
      <c r="G32" s="101" t="s">
        <v>32</v>
      </c>
      <c r="H32" s="87"/>
      <c r="I32" s="116"/>
      <c r="J32" s="82" t="s">
        <v>1</v>
      </c>
      <c r="K32" s="83"/>
      <c r="L32" s="84"/>
      <c r="M32" s="82" t="s">
        <v>1</v>
      </c>
      <c r="N32" s="83"/>
      <c r="O32" s="84"/>
      <c r="P32" s="88" t="s">
        <v>2</v>
      </c>
      <c r="Q32" s="89"/>
      <c r="R32" s="90"/>
      <c r="S32" s="69"/>
      <c r="T32" s="30"/>
      <c r="U32" s="60"/>
      <c r="V32" s="69"/>
      <c r="W32" s="30"/>
      <c r="X32" s="60"/>
      <c r="Y32" s="69"/>
      <c r="Z32" s="30"/>
      <c r="AA32" s="60"/>
    </row>
    <row r="33" spans="1:27" ht="18" customHeight="1">
      <c r="A33" s="32" t="s">
        <v>150</v>
      </c>
      <c r="B33" s="33">
        <v>27</v>
      </c>
      <c r="C33" s="29">
        <v>12</v>
      </c>
      <c r="D33" s="77" t="s">
        <v>123</v>
      </c>
      <c r="E33" s="92"/>
      <c r="F33" s="78"/>
      <c r="G33" s="93" t="s">
        <v>15</v>
      </c>
      <c r="H33" s="94"/>
      <c r="I33" s="81"/>
      <c r="J33" s="82" t="s">
        <v>1</v>
      </c>
      <c r="K33" s="83"/>
      <c r="L33" s="84"/>
      <c r="M33" s="82" t="s">
        <v>1</v>
      </c>
      <c r="N33" s="83"/>
      <c r="O33" s="84"/>
      <c r="P33" s="82" t="s">
        <v>1</v>
      </c>
      <c r="Q33" s="83"/>
      <c r="R33" s="84"/>
      <c r="S33" s="88" t="s">
        <v>2</v>
      </c>
      <c r="T33" s="89"/>
      <c r="U33" s="90"/>
      <c r="V33" s="88" t="s">
        <v>2</v>
      </c>
      <c r="W33" s="89"/>
      <c r="X33" s="90"/>
      <c r="Y33" s="69"/>
      <c r="Z33" s="54"/>
      <c r="AA33" s="99"/>
    </row>
    <row r="34" spans="1:27" ht="18" customHeight="1">
      <c r="A34" s="32" t="s">
        <v>151</v>
      </c>
      <c r="B34" s="33">
        <v>107</v>
      </c>
      <c r="C34" s="29">
        <v>5</v>
      </c>
      <c r="D34" s="88" t="s">
        <v>2</v>
      </c>
      <c r="E34" s="89"/>
      <c r="F34" s="90"/>
      <c r="G34" s="69"/>
      <c r="H34" s="30"/>
      <c r="I34" s="60"/>
      <c r="J34" s="69"/>
      <c r="K34" s="30"/>
      <c r="L34" s="60"/>
      <c r="M34" s="69"/>
      <c r="N34" s="30"/>
      <c r="O34" s="60"/>
      <c r="P34" s="69"/>
      <c r="Q34" s="30"/>
      <c r="R34" s="60"/>
      <c r="S34" s="69"/>
      <c r="T34" s="30"/>
      <c r="U34" s="60"/>
      <c r="V34" s="69"/>
      <c r="W34" s="30"/>
      <c r="X34" s="60"/>
      <c r="Y34" s="69"/>
      <c r="Z34" s="30"/>
      <c r="AA34" s="60"/>
    </row>
    <row r="35" spans="1:27" ht="18" customHeight="1">
      <c r="A35" s="32" t="s">
        <v>152</v>
      </c>
      <c r="B35" s="33">
        <v>9</v>
      </c>
      <c r="C35" s="34">
        <v>4</v>
      </c>
      <c r="D35" s="86" t="s">
        <v>32</v>
      </c>
      <c r="E35" s="87"/>
      <c r="F35" s="116"/>
      <c r="G35" s="82" t="s">
        <v>1</v>
      </c>
      <c r="H35" s="83"/>
      <c r="I35" s="84"/>
      <c r="J35" s="88" t="s">
        <v>2</v>
      </c>
      <c r="K35" s="89"/>
      <c r="L35" s="90"/>
      <c r="M35" s="88" t="s">
        <v>2</v>
      </c>
      <c r="N35" s="89"/>
      <c r="O35" s="90"/>
      <c r="P35" s="69"/>
      <c r="Q35" s="30"/>
      <c r="R35" s="60"/>
      <c r="S35" s="69"/>
      <c r="T35" s="30"/>
      <c r="U35" s="60"/>
      <c r="V35" s="69"/>
      <c r="W35" s="30"/>
      <c r="X35" s="60"/>
      <c r="Y35" s="69"/>
      <c r="Z35" s="30"/>
      <c r="AA35" s="60"/>
    </row>
    <row r="36" spans="1:27" ht="18" customHeight="1">
      <c r="A36" s="32" t="s">
        <v>153</v>
      </c>
      <c r="B36" s="42">
        <v>120</v>
      </c>
      <c r="C36" s="46">
        <v>5</v>
      </c>
      <c r="D36" s="77" t="s">
        <v>123</v>
      </c>
      <c r="E36" s="92"/>
      <c r="F36" s="78"/>
      <c r="G36" s="101" t="s">
        <v>32</v>
      </c>
      <c r="H36" s="87"/>
      <c r="I36" s="116"/>
      <c r="J36" s="82" t="s">
        <v>1</v>
      </c>
      <c r="K36" s="83"/>
      <c r="L36" s="84"/>
      <c r="M36" s="82" t="s">
        <v>1</v>
      </c>
      <c r="N36" s="83"/>
      <c r="O36" s="84"/>
      <c r="P36" s="69"/>
      <c r="Q36" s="30"/>
      <c r="R36" s="60"/>
      <c r="S36" s="69"/>
      <c r="T36" s="30"/>
      <c r="U36" s="60"/>
      <c r="V36" s="69"/>
      <c r="W36" s="30"/>
      <c r="X36" s="60"/>
      <c r="Y36" s="54"/>
      <c r="Z36" s="54"/>
      <c r="AA36" s="54"/>
    </row>
    <row r="37" spans="1:30" ht="18" customHeight="1">
      <c r="A37" s="41" t="s">
        <v>154</v>
      </c>
      <c r="B37" s="42">
        <v>48</v>
      </c>
      <c r="C37" s="29">
        <v>6</v>
      </c>
      <c r="D37" s="79" t="s">
        <v>15</v>
      </c>
      <c r="E37" s="94"/>
      <c r="F37" s="81"/>
      <c r="G37" s="82" t="s">
        <v>1</v>
      </c>
      <c r="H37" s="83"/>
      <c r="I37" s="84"/>
      <c r="J37" s="96"/>
      <c r="K37" s="38"/>
      <c r="L37" s="71"/>
      <c r="M37" s="117"/>
      <c r="N37" s="37"/>
      <c r="O37" s="97"/>
      <c r="P37" s="69"/>
      <c r="Q37" s="30"/>
      <c r="R37" s="60"/>
      <c r="S37" s="69"/>
      <c r="T37" s="30"/>
      <c r="U37" s="60"/>
      <c r="V37" s="69"/>
      <c r="W37" s="30"/>
      <c r="X37" s="60"/>
      <c r="Y37" s="69"/>
      <c r="Z37" s="30"/>
      <c r="AA37" s="60"/>
      <c r="AB37" s="54"/>
      <c r="AC37" s="54"/>
      <c r="AD37" s="54"/>
    </row>
    <row r="38" spans="1:27" ht="18" customHeight="1">
      <c r="A38" s="32" t="s">
        <v>155</v>
      </c>
      <c r="B38" s="33">
        <v>127</v>
      </c>
      <c r="C38" s="29">
        <v>6</v>
      </c>
      <c r="D38" s="86" t="s">
        <v>32</v>
      </c>
      <c r="E38" s="87"/>
      <c r="F38" s="116"/>
      <c r="G38" s="82" t="s">
        <v>1</v>
      </c>
      <c r="H38" s="83"/>
      <c r="I38" s="84"/>
      <c r="J38" s="88" t="s">
        <v>2</v>
      </c>
      <c r="K38" s="89"/>
      <c r="L38" s="90"/>
      <c r="M38" s="69"/>
      <c r="N38" s="30"/>
      <c r="O38" s="60"/>
      <c r="P38" s="69"/>
      <c r="Q38" s="30"/>
      <c r="R38" s="60"/>
      <c r="S38" s="69"/>
      <c r="T38" s="30"/>
      <c r="U38" s="60"/>
      <c r="V38" s="69"/>
      <c r="W38" s="30"/>
      <c r="X38" s="60"/>
      <c r="Y38" s="69"/>
      <c r="Z38" s="30"/>
      <c r="AA38" s="60"/>
    </row>
    <row r="39" spans="1:33" ht="18" customHeight="1">
      <c r="A39" s="32" t="s">
        <v>156</v>
      </c>
      <c r="B39" s="33">
        <v>4</v>
      </c>
      <c r="C39" s="29">
        <v>4</v>
      </c>
      <c r="D39" s="77" t="s">
        <v>123</v>
      </c>
      <c r="E39" s="92"/>
      <c r="F39" s="78"/>
      <c r="G39" s="77" t="s">
        <v>123</v>
      </c>
      <c r="H39" s="92"/>
      <c r="I39" s="78"/>
      <c r="J39" s="79" t="s">
        <v>15</v>
      </c>
      <c r="K39" s="94"/>
      <c r="L39" s="81"/>
      <c r="M39" s="82" t="s">
        <v>1</v>
      </c>
      <c r="N39" s="83"/>
      <c r="O39" s="84"/>
      <c r="P39" s="69"/>
      <c r="Q39" s="30"/>
      <c r="R39" s="60"/>
      <c r="S39" s="69"/>
      <c r="T39" s="30"/>
      <c r="U39" s="60"/>
      <c r="V39" s="69"/>
      <c r="W39" s="30"/>
      <c r="X39" s="60"/>
      <c r="Y39" s="69"/>
      <c r="Z39" s="30"/>
      <c r="AA39" s="60"/>
      <c r="AB39" s="69"/>
      <c r="AC39" s="30"/>
      <c r="AD39" s="60"/>
      <c r="AE39" s="69"/>
      <c r="AF39" s="30"/>
      <c r="AG39" s="60"/>
    </row>
    <row r="40" spans="1:27" ht="18" customHeight="1">
      <c r="A40" s="32" t="s">
        <v>157</v>
      </c>
      <c r="B40" s="33">
        <v>68</v>
      </c>
      <c r="C40" s="29">
        <v>4</v>
      </c>
      <c r="D40" s="85" t="s">
        <v>1</v>
      </c>
      <c r="E40" s="83"/>
      <c r="F40" s="84"/>
      <c r="G40" s="88" t="s">
        <v>2</v>
      </c>
      <c r="H40" s="89"/>
      <c r="I40" s="90"/>
      <c r="J40" s="69"/>
      <c r="K40" s="30"/>
      <c r="L40" s="60"/>
      <c r="M40" s="69"/>
      <c r="N40" s="30"/>
      <c r="O40" s="60"/>
      <c r="P40" s="69"/>
      <c r="Q40" s="69"/>
      <c r="R40" s="60"/>
      <c r="S40" s="69"/>
      <c r="T40" s="30"/>
      <c r="U40" s="60"/>
      <c r="V40" s="69"/>
      <c r="W40" s="30"/>
      <c r="X40" s="60"/>
      <c r="Y40" s="69"/>
      <c r="Z40" s="30"/>
      <c r="AA40" s="60"/>
    </row>
    <row r="41" spans="1:27" ht="18" customHeight="1">
      <c r="A41" s="48" t="s">
        <v>158</v>
      </c>
      <c r="B41" s="49">
        <v>62</v>
      </c>
      <c r="C41" s="50">
        <v>6</v>
      </c>
      <c r="D41" s="79" t="s">
        <v>15</v>
      </c>
      <c r="E41" s="94"/>
      <c r="F41" s="81"/>
      <c r="G41" s="101" t="s">
        <v>32</v>
      </c>
      <c r="H41" s="87"/>
      <c r="I41" s="116"/>
      <c r="J41" s="101" t="s">
        <v>32</v>
      </c>
      <c r="K41" s="87"/>
      <c r="L41" s="116"/>
      <c r="M41" s="82" t="s">
        <v>1</v>
      </c>
      <c r="N41" s="83"/>
      <c r="O41" s="84"/>
      <c r="P41" s="88" t="s">
        <v>2</v>
      </c>
      <c r="Q41" s="89"/>
      <c r="R41" s="90"/>
      <c r="S41" s="69"/>
      <c r="T41" s="30"/>
      <c r="U41" s="60"/>
      <c r="V41" s="69"/>
      <c r="W41" s="30"/>
      <c r="X41" s="60"/>
      <c r="Y41" s="69"/>
      <c r="Z41" s="30"/>
      <c r="AA41" s="60"/>
    </row>
    <row r="42" spans="1:27" ht="18" customHeight="1">
      <c r="A42" s="32" t="s">
        <v>159</v>
      </c>
      <c r="B42" s="42">
        <v>5</v>
      </c>
      <c r="C42" s="44">
        <v>6</v>
      </c>
      <c r="D42" s="79" t="s">
        <v>15</v>
      </c>
      <c r="E42" s="94"/>
      <c r="F42" s="81"/>
      <c r="G42" s="101" t="s">
        <v>32</v>
      </c>
      <c r="H42" s="87"/>
      <c r="I42" s="116"/>
      <c r="J42" s="82" t="s">
        <v>1</v>
      </c>
      <c r="K42" s="83"/>
      <c r="L42" s="84"/>
      <c r="M42" s="82" t="s">
        <v>1</v>
      </c>
      <c r="N42" s="83"/>
      <c r="O42" s="84"/>
      <c r="P42" s="88" t="s">
        <v>2</v>
      </c>
      <c r="Q42" s="89"/>
      <c r="R42" s="90"/>
      <c r="S42" s="88" t="s">
        <v>2</v>
      </c>
      <c r="T42" s="89"/>
      <c r="U42" s="90"/>
      <c r="V42" s="88" t="s">
        <v>2</v>
      </c>
      <c r="W42" s="89"/>
      <c r="X42" s="90"/>
      <c r="Y42" s="88" t="s">
        <v>2</v>
      </c>
      <c r="Z42" s="89"/>
      <c r="AA42" s="90"/>
    </row>
    <row r="43" spans="1:27" ht="18" customHeight="1">
      <c r="A43" s="32" t="s">
        <v>416</v>
      </c>
      <c r="B43" s="42"/>
      <c r="C43" s="44"/>
      <c r="D43" s="85" t="s">
        <v>1</v>
      </c>
      <c r="E43" s="83"/>
      <c r="F43" s="84"/>
      <c r="G43" s="115"/>
      <c r="H43" s="38"/>
      <c r="I43" s="39"/>
      <c r="J43" s="115"/>
      <c r="K43" s="38"/>
      <c r="L43" s="71"/>
      <c r="M43" s="115"/>
      <c r="N43" s="38"/>
      <c r="O43" s="71"/>
      <c r="P43" s="117"/>
      <c r="Q43" s="37"/>
      <c r="R43" s="97"/>
      <c r="S43" s="117"/>
      <c r="T43" s="30"/>
      <c r="U43" s="60"/>
      <c r="V43" s="69"/>
      <c r="W43" s="30"/>
      <c r="X43" s="60"/>
      <c r="Y43" s="69"/>
      <c r="Z43" s="30"/>
      <c r="AA43" s="60"/>
    </row>
    <row r="44" spans="1:27" ht="18" customHeight="1">
      <c r="A44" s="32" t="s">
        <v>160</v>
      </c>
      <c r="B44" s="42">
        <v>84</v>
      </c>
      <c r="C44" s="44">
        <v>4</v>
      </c>
      <c r="D44" s="79" t="s">
        <v>15</v>
      </c>
      <c r="E44" s="94"/>
      <c r="F44" s="81"/>
      <c r="G44" s="101" t="s">
        <v>32</v>
      </c>
      <c r="H44" s="87"/>
      <c r="I44" s="116"/>
      <c r="J44" s="82" t="s">
        <v>1</v>
      </c>
      <c r="K44" s="83"/>
      <c r="L44" s="84"/>
      <c r="M44" s="82" t="s">
        <v>1</v>
      </c>
      <c r="N44" s="83"/>
      <c r="O44" s="84"/>
      <c r="P44" s="118"/>
      <c r="Q44" s="30"/>
      <c r="R44" s="60"/>
      <c r="S44" s="69"/>
      <c r="T44" s="30"/>
      <c r="U44" s="60"/>
      <c r="V44" s="69"/>
      <c r="W44" s="30"/>
      <c r="X44" s="60"/>
      <c r="Y44" s="69"/>
      <c r="Z44" s="30"/>
      <c r="AA44" s="60"/>
    </row>
    <row r="45" spans="1:27" ht="18" customHeight="1">
      <c r="A45" s="51" t="s">
        <v>161</v>
      </c>
      <c r="B45" s="33">
        <v>44</v>
      </c>
      <c r="C45" s="34">
        <v>6</v>
      </c>
      <c r="D45" s="82" t="s">
        <v>1</v>
      </c>
      <c r="E45" s="83"/>
      <c r="F45" s="84"/>
      <c r="G45" s="88" t="s">
        <v>2</v>
      </c>
      <c r="H45" s="89"/>
      <c r="I45" s="90"/>
      <c r="J45" s="69"/>
      <c r="K45" s="30"/>
      <c r="L45" s="60"/>
      <c r="M45" s="69"/>
      <c r="N45" s="30"/>
      <c r="O45" s="60"/>
      <c r="P45" s="69"/>
      <c r="Q45" s="30"/>
      <c r="R45" s="60"/>
      <c r="S45" s="69"/>
      <c r="T45" s="30"/>
      <c r="U45" s="60"/>
      <c r="V45" s="69"/>
      <c r="W45" s="30"/>
      <c r="X45" s="60"/>
      <c r="Y45" s="69"/>
      <c r="Z45" s="30"/>
      <c r="AA45" s="60"/>
    </row>
    <row r="46" spans="1:27" ht="18" customHeight="1">
      <c r="A46" s="51" t="s">
        <v>162</v>
      </c>
      <c r="B46" s="42">
        <v>58</v>
      </c>
      <c r="C46" s="44">
        <v>2</v>
      </c>
      <c r="D46" s="88" t="s">
        <v>2</v>
      </c>
      <c r="E46" s="89"/>
      <c r="F46" s="90"/>
      <c r="G46" s="69"/>
      <c r="H46" s="30"/>
      <c r="I46" s="60"/>
      <c r="J46" s="69"/>
      <c r="K46" s="30"/>
      <c r="L46" s="60"/>
      <c r="M46" s="69"/>
      <c r="N46" s="30"/>
      <c r="O46" s="60"/>
      <c r="P46" s="69"/>
      <c r="Q46" s="30"/>
      <c r="R46" s="60"/>
      <c r="S46" s="69"/>
      <c r="T46" s="30"/>
      <c r="U46" s="60"/>
      <c r="V46" s="69"/>
      <c r="W46" s="30"/>
      <c r="X46" s="60"/>
      <c r="Y46" s="69"/>
      <c r="Z46" s="30"/>
      <c r="AA46" s="60"/>
    </row>
    <row r="47" spans="1:27" ht="18" customHeight="1">
      <c r="A47" s="32" t="s">
        <v>163</v>
      </c>
      <c r="B47" s="33">
        <v>2</v>
      </c>
      <c r="C47" s="29">
        <v>4</v>
      </c>
      <c r="D47" s="86" t="s">
        <v>32</v>
      </c>
      <c r="E47" s="87"/>
      <c r="F47" s="116"/>
      <c r="G47" s="82" t="s">
        <v>1</v>
      </c>
      <c r="H47" s="83"/>
      <c r="I47" s="84"/>
      <c r="J47" s="69"/>
      <c r="K47" s="30"/>
      <c r="L47" s="60"/>
      <c r="M47" s="69"/>
      <c r="N47" s="30"/>
      <c r="O47" s="60"/>
      <c r="P47" s="69"/>
      <c r="Q47" s="30"/>
      <c r="R47" s="60"/>
      <c r="S47" s="69"/>
      <c r="T47" s="30"/>
      <c r="U47" s="60"/>
      <c r="V47" s="69"/>
      <c r="W47" s="30"/>
      <c r="X47" s="60"/>
      <c r="Y47" s="69"/>
      <c r="Z47" s="30"/>
      <c r="AA47" s="60"/>
    </row>
    <row r="48" spans="1:27" ht="18" customHeight="1">
      <c r="A48" s="32" t="s">
        <v>164</v>
      </c>
      <c r="B48" s="42">
        <v>134</v>
      </c>
      <c r="C48" s="46">
        <v>2</v>
      </c>
      <c r="D48" s="88" t="s">
        <v>2</v>
      </c>
      <c r="E48" s="89"/>
      <c r="F48" s="90"/>
      <c r="G48" s="69"/>
      <c r="H48" s="30"/>
      <c r="I48" s="60"/>
      <c r="J48" s="69"/>
      <c r="K48" s="30"/>
      <c r="L48" s="60"/>
      <c r="M48" s="69"/>
      <c r="N48" s="30"/>
      <c r="O48" s="60"/>
      <c r="P48" s="69"/>
      <c r="Q48" s="30"/>
      <c r="R48" s="60"/>
      <c r="S48" s="69"/>
      <c r="T48" s="30"/>
      <c r="U48" s="60"/>
      <c r="V48" s="69"/>
      <c r="W48" s="30"/>
      <c r="X48" s="60"/>
      <c r="Y48" s="69"/>
      <c r="Z48" s="30"/>
      <c r="AA48" s="60"/>
    </row>
    <row r="49" spans="1:27" ht="18" customHeight="1">
      <c r="A49" s="32" t="s">
        <v>165</v>
      </c>
      <c r="B49" s="33">
        <v>45</v>
      </c>
      <c r="C49" s="44">
        <v>4</v>
      </c>
      <c r="D49" s="86" t="s">
        <v>32</v>
      </c>
      <c r="E49" s="87"/>
      <c r="F49" s="116"/>
      <c r="G49" s="101" t="s">
        <v>32</v>
      </c>
      <c r="H49" s="87"/>
      <c r="I49" s="116"/>
      <c r="J49" s="82" t="s">
        <v>1</v>
      </c>
      <c r="K49" s="83"/>
      <c r="L49" s="84"/>
      <c r="M49" s="69"/>
      <c r="N49" s="30"/>
      <c r="O49" s="60"/>
      <c r="P49" s="69"/>
      <c r="Q49" s="30"/>
      <c r="R49" s="60"/>
      <c r="S49" s="69"/>
      <c r="T49" s="30"/>
      <c r="U49" s="60"/>
      <c r="V49" s="69"/>
      <c r="W49" s="30"/>
      <c r="X49" s="60"/>
      <c r="Y49" s="69"/>
      <c r="Z49" s="30"/>
      <c r="AA49" s="60"/>
    </row>
    <row r="50" spans="1:27" ht="18" customHeight="1">
      <c r="A50" s="32" t="s">
        <v>166</v>
      </c>
      <c r="B50" s="33">
        <v>50</v>
      </c>
      <c r="C50" s="46">
        <v>6</v>
      </c>
      <c r="D50" s="85" t="s">
        <v>1</v>
      </c>
      <c r="E50" s="83"/>
      <c r="F50" s="84"/>
      <c r="G50" s="82" t="s">
        <v>1</v>
      </c>
      <c r="H50" s="83"/>
      <c r="I50" s="84"/>
      <c r="J50" s="82" t="s">
        <v>1</v>
      </c>
      <c r="K50" s="83"/>
      <c r="L50" s="84"/>
      <c r="M50" s="88" t="s">
        <v>2</v>
      </c>
      <c r="N50" s="89"/>
      <c r="O50" s="90"/>
      <c r="P50" s="69"/>
      <c r="Q50" s="30"/>
      <c r="R50" s="60"/>
      <c r="S50" s="69"/>
      <c r="T50" s="30"/>
      <c r="U50" s="60"/>
      <c r="V50" s="69"/>
      <c r="W50" s="30"/>
      <c r="X50" s="60"/>
      <c r="Y50" s="69"/>
      <c r="Z50" s="30"/>
      <c r="AA50" s="60"/>
    </row>
    <row r="51" spans="1:27" ht="18" customHeight="1">
      <c r="A51" s="32" t="s">
        <v>167</v>
      </c>
      <c r="B51" s="40">
        <v>113</v>
      </c>
      <c r="C51" s="52">
        <v>3</v>
      </c>
      <c r="D51" s="82" t="s">
        <v>1</v>
      </c>
      <c r="E51" s="83"/>
      <c r="F51" s="84"/>
      <c r="G51" s="88" t="s">
        <v>2</v>
      </c>
      <c r="H51" s="89"/>
      <c r="I51" s="90"/>
      <c r="J51" s="69"/>
      <c r="K51" s="30"/>
      <c r="L51" s="60"/>
      <c r="M51" s="69"/>
      <c r="N51" s="30"/>
      <c r="O51" s="60"/>
      <c r="P51" s="69"/>
      <c r="Q51" s="30"/>
      <c r="R51" s="60"/>
      <c r="S51" s="69"/>
      <c r="T51" s="30"/>
      <c r="U51" s="60"/>
      <c r="V51" s="69"/>
      <c r="W51" s="30"/>
      <c r="X51" s="60"/>
      <c r="Y51" s="69"/>
      <c r="Z51" s="30"/>
      <c r="AA51" s="60"/>
    </row>
    <row r="52" spans="1:27" ht="18" customHeight="1">
      <c r="A52" s="32" t="s">
        <v>168</v>
      </c>
      <c r="B52" s="40">
        <v>6</v>
      </c>
      <c r="C52" s="53">
        <v>12</v>
      </c>
      <c r="D52" s="79" t="s">
        <v>15</v>
      </c>
      <c r="E52" s="94"/>
      <c r="F52" s="81"/>
      <c r="G52" s="101" t="s">
        <v>32</v>
      </c>
      <c r="H52" s="87"/>
      <c r="I52" s="116"/>
      <c r="J52" s="82" t="s">
        <v>1</v>
      </c>
      <c r="K52" s="83"/>
      <c r="L52" s="84"/>
      <c r="M52" s="82" t="s">
        <v>1</v>
      </c>
      <c r="N52" s="83"/>
      <c r="O52" s="84"/>
      <c r="P52" s="69"/>
      <c r="Q52" s="30"/>
      <c r="R52" s="60"/>
      <c r="S52" s="69"/>
      <c r="T52" s="30"/>
      <c r="U52" s="60"/>
      <c r="V52" s="69"/>
      <c r="W52" s="30"/>
      <c r="X52" s="60"/>
      <c r="Y52" s="69"/>
      <c r="Z52" s="59"/>
      <c r="AA52" s="60"/>
    </row>
    <row r="53" spans="1:27" ht="11.25" customHeight="1">
      <c r="A53" s="54"/>
      <c r="B53" s="55"/>
      <c r="C53" s="56"/>
      <c r="D53" s="69"/>
      <c r="E53" s="30"/>
      <c r="F53" s="31"/>
      <c r="G53" s="69"/>
      <c r="H53" s="30"/>
      <c r="I53" s="31"/>
      <c r="J53" s="69"/>
      <c r="K53" s="30"/>
      <c r="L53" s="31"/>
      <c r="M53" s="69"/>
      <c r="N53" s="30"/>
      <c r="O53" s="31"/>
      <c r="P53" s="73"/>
      <c r="Q53" s="70"/>
      <c r="R53" s="72"/>
      <c r="S53" s="69"/>
      <c r="T53" s="30"/>
      <c r="U53" s="31"/>
      <c r="V53" s="69"/>
      <c r="W53" s="30"/>
      <c r="X53" s="31"/>
      <c r="Y53" s="73"/>
      <c r="Z53" s="70"/>
      <c r="AA53" s="72"/>
    </row>
    <row r="54" spans="1:27" ht="6.75" customHeight="1">
      <c r="A54" s="36"/>
      <c r="B54" s="57"/>
      <c r="C54" s="58"/>
      <c r="D54" s="103"/>
      <c r="E54" s="59"/>
      <c r="F54" s="60"/>
      <c r="G54" s="69"/>
      <c r="H54" s="30"/>
      <c r="I54" s="31"/>
      <c r="J54" s="69"/>
      <c r="K54" s="30"/>
      <c r="L54" s="31"/>
      <c r="M54" s="69"/>
      <c r="N54" s="30"/>
      <c r="O54" s="31"/>
      <c r="P54" s="69"/>
      <c r="Q54" s="30"/>
      <c r="R54" s="31"/>
      <c r="S54" s="69"/>
      <c r="T54" s="30"/>
      <c r="U54" s="31"/>
      <c r="V54" s="69"/>
      <c r="W54" s="30"/>
      <c r="X54" s="31"/>
      <c r="Y54" s="73"/>
      <c r="Z54" s="70"/>
      <c r="AA54" s="72"/>
    </row>
    <row r="55" spans="1:26" ht="15">
      <c r="A55" s="104" t="s">
        <v>353</v>
      </c>
      <c r="B55" s="105"/>
      <c r="C55" s="106"/>
      <c r="D55" s="91" t="s">
        <v>123</v>
      </c>
      <c r="E55" s="92"/>
      <c r="F55" s="107"/>
      <c r="G55" s="93" t="s">
        <v>15</v>
      </c>
      <c r="H55" s="80"/>
      <c r="I55" s="107"/>
      <c r="J55" s="101" t="s">
        <v>32</v>
      </c>
      <c r="K55" s="87"/>
      <c r="L55" s="107"/>
      <c r="M55" s="82" t="s">
        <v>1</v>
      </c>
      <c r="N55" s="83"/>
      <c r="O55" s="39"/>
      <c r="P55" s="88" t="s">
        <v>2</v>
      </c>
      <c r="Q55" s="89"/>
      <c r="R55" s="107"/>
      <c r="S55" s="108" t="s">
        <v>354</v>
      </c>
      <c r="T55" s="109"/>
      <c r="V55" s="134">
        <f ca="1">TODAY()</f>
        <v>42508</v>
      </c>
      <c r="W55" s="134"/>
      <c r="X55" s="135"/>
      <c r="Y55" s="135"/>
      <c r="Z55" s="27"/>
    </row>
    <row r="56" spans="2:20" ht="15">
      <c r="B56" s="61"/>
      <c r="D56" s="110">
        <f>COUNTIF($D$2:$AG$52,"D0")</f>
        <v>16</v>
      </c>
      <c r="E56" s="62"/>
      <c r="F56" s="62"/>
      <c r="G56" s="110">
        <f>COUNTIF($D$2:$AG$52,"D1")</f>
        <v>24</v>
      </c>
      <c r="H56" s="63"/>
      <c r="I56" s="62"/>
      <c r="J56" s="110">
        <f>COUNTIF($D$2:$AG$52,"D2")</f>
        <v>32</v>
      </c>
      <c r="K56" s="63"/>
      <c r="L56" s="62"/>
      <c r="M56" s="110">
        <f>COUNTIF($D$2:$AG$52,"D3")</f>
        <v>64</v>
      </c>
      <c r="N56" s="63"/>
      <c r="O56" s="62"/>
      <c r="P56" s="110">
        <f>COUNTIF($D$2:$AG$52,"D4")</f>
        <v>48</v>
      </c>
      <c r="Q56" s="63"/>
      <c r="S56" s="110">
        <f>COUNTIF($D$2:$AG$52,"D5")</f>
        <v>0</v>
      </c>
      <c r="T56" s="63"/>
    </row>
    <row r="57" spans="2:21" ht="15">
      <c r="B57" s="61"/>
      <c r="D57" s="68">
        <f>COUNTIF($D$2:$AG$52,"D0")</f>
        <v>16</v>
      </c>
      <c r="G57" s="68">
        <f>COUNTIF($D$2:$AG$52,"D1A")</f>
        <v>0</v>
      </c>
      <c r="I57" s="22" t="s">
        <v>355</v>
      </c>
      <c r="J57" s="68">
        <f>COUNTIF($D$2:$AG$52,"D2A")</f>
        <v>0</v>
      </c>
      <c r="L57" s="22" t="s">
        <v>355</v>
      </c>
      <c r="M57" s="68">
        <f>COUNTIF($D$2:$AG$52,"D3A")</f>
        <v>0</v>
      </c>
      <c r="O57" s="22" t="s">
        <v>355</v>
      </c>
      <c r="P57" s="68">
        <f>COUNTIF($D$2:$AG$52,"D4A")</f>
        <v>0</v>
      </c>
      <c r="R57" s="22" t="s">
        <v>355</v>
      </c>
      <c r="S57" s="68">
        <f>COUNTIF($D$2:$AG$52,"D5A")</f>
        <v>0</v>
      </c>
      <c r="U57" s="22" t="s">
        <v>355</v>
      </c>
    </row>
    <row r="58" spans="2:21" ht="15">
      <c r="B58" s="61"/>
      <c r="G58" s="68">
        <f>COUNTIF($D$2:$AG$52,"D1B")</f>
        <v>0</v>
      </c>
      <c r="I58" s="111" t="s">
        <v>350</v>
      </c>
      <c r="J58" s="68">
        <f>COUNTIF($D$2:$AG$52,"D2B")</f>
        <v>0</v>
      </c>
      <c r="L58" s="22" t="s">
        <v>350</v>
      </c>
      <c r="M58" s="68">
        <f>COUNTIF($D$2:$AG$52,"D3B")</f>
        <v>0</v>
      </c>
      <c r="O58" s="22" t="s">
        <v>350</v>
      </c>
      <c r="P58" s="68">
        <f>COUNTIF($D$2:$AG$52,"D4B")</f>
        <v>0</v>
      </c>
      <c r="R58" s="22" t="s">
        <v>350</v>
      </c>
      <c r="S58" s="68">
        <f>COUNTIF($D$2:$AG$52,"D5B")</f>
        <v>0</v>
      </c>
      <c r="U58" s="22" t="s">
        <v>350</v>
      </c>
    </row>
    <row r="59" spans="2:21" ht="15">
      <c r="B59" s="61"/>
      <c r="I59" s="111"/>
      <c r="J59" s="68">
        <f>COUNTIF($D$2:$AG$52,"D2C")</f>
        <v>0</v>
      </c>
      <c r="L59" s="22" t="s">
        <v>356</v>
      </c>
      <c r="M59" s="68">
        <f>COUNTIF($D$2:$AG$52,"D3C")</f>
        <v>0</v>
      </c>
      <c r="O59" s="22" t="s">
        <v>356</v>
      </c>
      <c r="P59" s="68">
        <f>COUNTIF($D$2:$AG$52,"D4C")</f>
        <v>0</v>
      </c>
      <c r="R59" s="22" t="s">
        <v>356</v>
      </c>
      <c r="S59" s="68">
        <f>COUNTIF($D$2:$AG$52,"D5C")</f>
        <v>0</v>
      </c>
      <c r="U59" s="22" t="s">
        <v>356</v>
      </c>
    </row>
    <row r="60" spans="2:21" ht="15">
      <c r="B60" s="61"/>
      <c r="I60" s="111"/>
      <c r="J60" s="68">
        <f>COUNTIF($D$2:$AG$52,"D2D")</f>
        <v>0</v>
      </c>
      <c r="L60" s="22" t="s">
        <v>357</v>
      </c>
      <c r="M60" s="68">
        <f>COUNTIF($D$2:$AG$52,"D3D")</f>
        <v>0</v>
      </c>
      <c r="O60" s="22" t="s">
        <v>357</v>
      </c>
      <c r="P60" s="68">
        <f>COUNTIF($D$2:$AG$52,"D4D")</f>
        <v>0</v>
      </c>
      <c r="R60" s="22" t="s">
        <v>357</v>
      </c>
      <c r="S60" s="68">
        <f>COUNTIF($D$2:$AG$52,"D5D")</f>
        <v>0</v>
      </c>
      <c r="U60" s="22" t="s">
        <v>357</v>
      </c>
    </row>
    <row r="61" spans="2:18" ht="15">
      <c r="B61" s="61"/>
      <c r="M61" s="68">
        <f>COUNTIF($D$2:$AG$52,"D3E")</f>
        <v>0</v>
      </c>
      <c r="O61" s="22" t="s">
        <v>358</v>
      </c>
      <c r="P61" s="68">
        <f>COUNTIF($D$2:$AG$52,"D4E")</f>
        <v>0</v>
      </c>
      <c r="R61" s="22" t="s">
        <v>358</v>
      </c>
    </row>
    <row r="62" spans="2:18" ht="15">
      <c r="B62" s="61"/>
      <c r="M62" s="68">
        <f>COUNTIF($D$2:$AG$52,"D3F")</f>
        <v>0</v>
      </c>
      <c r="O62" s="111" t="s">
        <v>359</v>
      </c>
      <c r="P62" s="68">
        <f>COUNTIF($D$2:$AG$52,"D4F")</f>
        <v>0</v>
      </c>
      <c r="R62" s="111" t="s">
        <v>359</v>
      </c>
    </row>
    <row r="63" spans="2:18" ht="15">
      <c r="B63" s="61"/>
      <c r="M63" s="68">
        <f>COUNTIF($D$2:$AG$52,"D3G")</f>
        <v>0</v>
      </c>
      <c r="O63" s="111" t="s">
        <v>360</v>
      </c>
      <c r="R63" s="111"/>
    </row>
    <row r="64" spans="2:18" ht="15">
      <c r="B64" s="61"/>
      <c r="M64" s="68">
        <f>COUNTIF($D$2:$AG$52,"D3H")</f>
        <v>0</v>
      </c>
      <c r="O64" s="111" t="s">
        <v>361</v>
      </c>
      <c r="R64" s="111"/>
    </row>
    <row r="65" spans="4:21" ht="15">
      <c r="D65" s="68">
        <f>SUM(D57:D63)</f>
        <v>16</v>
      </c>
      <c r="F65" s="26"/>
      <c r="G65" s="68">
        <f>SUM(G56:G64)</f>
        <v>24</v>
      </c>
      <c r="I65" s="26"/>
      <c r="J65" s="68">
        <f>SUM(J56:J64)</f>
        <v>32</v>
      </c>
      <c r="L65" s="26"/>
      <c r="M65" s="68">
        <f>SUM(M56:M64)</f>
        <v>64</v>
      </c>
      <c r="O65" s="26"/>
      <c r="P65" s="68">
        <f>SUM(P56:P64)</f>
        <v>48</v>
      </c>
      <c r="R65" s="26"/>
      <c r="S65" s="68">
        <f>SUM(S56:S64)</f>
        <v>0</v>
      </c>
      <c r="U65" s="26">
        <f>SUM(U57:U63)</f>
        <v>0</v>
      </c>
    </row>
  </sheetData>
  <sheetProtection/>
  <mergeCells count="9">
    <mergeCell ref="V55:Y55"/>
    <mergeCell ref="Y1:AA1"/>
    <mergeCell ref="V1:X1"/>
    <mergeCell ref="D1:F1"/>
    <mergeCell ref="G1:I1"/>
    <mergeCell ref="J1:L1"/>
    <mergeCell ref="M1:O1"/>
    <mergeCell ref="P1:R1"/>
    <mergeCell ref="S1:U1"/>
  </mergeCells>
  <printOptions/>
  <pageMargins left="0.11811023622047245" right="0.11811023622047245" top="0.1968503937007874" bottom="0.18" header="0.11811023622047245" footer="0.12"/>
  <pageSetup fitToHeight="1" fitToWidth="1" horizontalDpi="600" verticalDpi="600" orientation="portrait" paperSize="9" scale="88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changé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 Vigneron</cp:lastModifiedBy>
  <cp:lastPrinted>2016-05-18T18:47:20Z</cp:lastPrinted>
  <dcterms:created xsi:type="dcterms:W3CDTF">2007-06-04T09:00:59Z</dcterms:created>
  <dcterms:modified xsi:type="dcterms:W3CDTF">2016-05-18T18:47:24Z</dcterms:modified>
  <cp:category/>
  <cp:version/>
  <cp:contentType/>
  <cp:contentStatus/>
</cp:coreProperties>
</file>