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44" activeTab="2"/>
  </bookViews>
  <sheets>
    <sheet name="Rens" sheetId="1" r:id="rId1"/>
    <sheet name="liste" sheetId="2" r:id="rId2"/>
    <sheet name="Classement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lanc">#REF!</definedName>
    <definedName name="cat1">'[7]liste'!#REF!</definedName>
    <definedName name="comp1">'[7]liste'!#REF!</definedName>
    <definedName name="compétition" localSheetId="2">'[5]Engagés'!$A$5</definedName>
    <definedName name="dat1">'[7]liste'!#REF!</definedName>
    <definedName name="date" localSheetId="2">'[5]Engagés'!$B$4</definedName>
    <definedName name="épreuve" localSheetId="1">'[4]Engagés'!$A$5</definedName>
    <definedName name="épreuve">'[1]Engagés'!$A$5</definedName>
    <definedName name="_xlnm.Print_Titles" localSheetId="1">'liste'!$1:$8</definedName>
    <definedName name="lieu" localSheetId="2">'[5]Engagés'!$A$7</definedName>
    <definedName name="lieu">'[3]Engagés'!$A$7</definedName>
    <definedName name="or1">'[7]liste'!#REF!</definedName>
    <definedName name="or2">'[7]liste'!#REF!</definedName>
    <definedName name="organisateur1">'[5]Engagés'!$A$1</definedName>
    <definedName name="organisateur2">'[5]Engagés'!$A$2</definedName>
    <definedName name="saison" localSheetId="2">'[5]Engagés'!$H$1</definedName>
    <definedName name="saison">'[2]Engagés DXJ'!$R$1</definedName>
    <definedName name="tableau" localSheetId="2">'[5]Engagés'!$A$6</definedName>
    <definedName name="tableau" localSheetId="1">'[5]Engagés'!$A$6</definedName>
    <definedName name="tableau">'[1]Engagés'!$A$6</definedName>
    <definedName name="tour" localSheetId="2">'[5]Engagés'!$D$8</definedName>
    <definedName name="tour">'[6]liste'!#REF!</definedName>
    <definedName name="_xlnm.Print_Area" localSheetId="1">'liste'!$A:$G</definedName>
  </definedNames>
  <calcPr fullCalcOnLoad="1"/>
</workbook>
</file>

<file path=xl/sharedStrings.xml><?xml version="1.0" encoding="utf-8"?>
<sst xmlns="http://schemas.openxmlformats.org/spreadsheetml/2006/main" count="235" uniqueCount="145">
  <si>
    <t>FEDERATION FRANCAISE</t>
  </si>
  <si>
    <t>DE TENNIS DE TABLE</t>
  </si>
  <si>
    <t>Classement</t>
  </si>
  <si>
    <t>Dossard</t>
  </si>
  <si>
    <t>Dos.</t>
  </si>
  <si>
    <t>NOM et Prénom</t>
  </si>
  <si>
    <t>N° Licence</t>
  </si>
  <si>
    <t>Sa</t>
  </si>
  <si>
    <t>A</t>
  </si>
  <si>
    <t>B</t>
  </si>
  <si>
    <t>C</t>
  </si>
  <si>
    <t>D</t>
  </si>
  <si>
    <t>J</t>
  </si>
  <si>
    <t>CLUB</t>
  </si>
  <si>
    <t>Cla.</t>
  </si>
  <si>
    <t>Cat.</t>
  </si>
  <si>
    <t>Ligue</t>
  </si>
  <si>
    <t>Vu le Juge Arbitre :</t>
  </si>
  <si>
    <t>1/4 Finale</t>
  </si>
  <si>
    <t>1/2 Finale</t>
  </si>
  <si>
    <t>Finale</t>
  </si>
  <si>
    <t>K</t>
  </si>
  <si>
    <t>I</t>
  </si>
  <si>
    <t>L</t>
  </si>
  <si>
    <t>M</t>
  </si>
  <si>
    <t>E</t>
  </si>
  <si>
    <t>N</t>
  </si>
  <si>
    <t>F</t>
  </si>
  <si>
    <t>O</t>
  </si>
  <si>
    <t>G</t>
  </si>
  <si>
    <t>P</t>
  </si>
  <si>
    <t>H</t>
  </si>
  <si>
    <t>N° Association</t>
  </si>
  <si>
    <t>Places 13 à 16</t>
  </si>
  <si>
    <t>Places 5 à 8</t>
  </si>
  <si>
    <t>Lieu :</t>
  </si>
  <si>
    <t>N°</t>
  </si>
  <si>
    <t>Nom et Prénom</t>
  </si>
  <si>
    <t>Catégorie</t>
  </si>
  <si>
    <t>Association</t>
  </si>
  <si>
    <t>Nom du Juge Arbitre :</t>
  </si>
  <si>
    <t>Signature :</t>
  </si>
  <si>
    <t>Lieu:</t>
  </si>
  <si>
    <t>Catégories:</t>
  </si>
  <si>
    <t>Date:</t>
  </si>
  <si>
    <t>SAISON:</t>
  </si>
  <si>
    <t>SAISON</t>
  </si>
  <si>
    <t>Poule 1</t>
  </si>
  <si>
    <t>Table</t>
  </si>
  <si>
    <t>Poule 2</t>
  </si>
  <si>
    <t>Poule 3</t>
  </si>
  <si>
    <t>Poule 4</t>
  </si>
  <si>
    <t xml:space="preserve">Poule </t>
  </si>
  <si>
    <t>Tableau</t>
  </si>
  <si>
    <t>Heure début</t>
  </si>
  <si>
    <t>9 - 8</t>
  </si>
  <si>
    <t>5 - 12</t>
  </si>
  <si>
    <t>11 - 6</t>
  </si>
  <si>
    <t>7 - 10</t>
  </si>
  <si>
    <t>Barrage 2/3</t>
  </si>
  <si>
    <t>Heure</t>
  </si>
  <si>
    <t>Tour</t>
  </si>
  <si>
    <t>Places 9 à 12</t>
  </si>
  <si>
    <t>places 9 &amp; 10</t>
  </si>
  <si>
    <t>places 11 &amp; 12</t>
  </si>
  <si>
    <t>places 13 &amp; 14</t>
  </si>
  <si>
    <t>places 15 &amp; 16</t>
  </si>
  <si>
    <t>places 3/4</t>
  </si>
  <si>
    <t>places 5/6</t>
  </si>
  <si>
    <t>places 7/8</t>
  </si>
  <si>
    <t>Di</t>
  </si>
  <si>
    <t>Barrages 2è/3è</t>
  </si>
  <si>
    <t>1/4 F - KO</t>
  </si>
  <si>
    <t>1/4 Finale KO</t>
  </si>
  <si>
    <t xml:space="preserve">1/4 Finale </t>
  </si>
  <si>
    <t>1/2 Finale KO</t>
  </si>
  <si>
    <t>Finale KO</t>
  </si>
  <si>
    <t>Jour</t>
  </si>
  <si>
    <t>Remise à 0 des poules:</t>
  </si>
  <si>
    <t>Remise à 0 du Tableau</t>
  </si>
  <si>
    <t xml:space="preserve">Modifier les poules si besoin en inversant </t>
  </si>
  <si>
    <t>les numéros de dossard dans les poules</t>
  </si>
  <si>
    <t>servez vous des boutons macros pour</t>
  </si>
  <si>
    <t>l'impression des fiches de parties</t>
  </si>
  <si>
    <t>quand celui est fait ce qui provoque:</t>
  </si>
  <si>
    <t>Tapez "O" dans la case Tirage au sort fait</t>
  </si>
  <si>
    <t>Remplir la liste des inscrits</t>
  </si>
  <si>
    <t xml:space="preserve">     a) mise en place automatique des joueurs</t>
  </si>
  <si>
    <t xml:space="preserve">     b) apparition des numéros de table.</t>
  </si>
  <si>
    <t>Juge arbitre</t>
  </si>
  <si>
    <t>Samedi</t>
  </si>
  <si>
    <t>Couleur :</t>
  </si>
  <si>
    <t>sur le tableau</t>
  </si>
  <si>
    <t xml:space="preserve">Ne pas tenir compte des noms apparaissant </t>
  </si>
  <si>
    <t>Mise en place de la liste</t>
  </si>
  <si>
    <t>15h50</t>
  </si>
  <si>
    <t>16h15</t>
  </si>
  <si>
    <t>16h40</t>
  </si>
  <si>
    <t>17h05</t>
  </si>
  <si>
    <t>17h30</t>
  </si>
  <si>
    <t>17h55</t>
  </si>
  <si>
    <t>18h15</t>
  </si>
  <si>
    <t>vertes</t>
  </si>
  <si>
    <t>Remplir à gauche les caractéristiques de la</t>
  </si>
  <si>
    <t>compétition dans les cases</t>
  </si>
  <si>
    <t>Récupérer la liste que je donne (fichier division pour JA)</t>
  </si>
  <si>
    <t>Copier le groupe de cellules c5 à j20 de la liste que je vous donne</t>
  </si>
  <si>
    <t>Appuyer sur le bouton de macro LISTE , vos joueurs sont en places</t>
  </si>
  <si>
    <t>N'oubliez pas avant de faire les macros remise à 0 tableau et poules</t>
  </si>
  <si>
    <t>et coller la en cellule I9 (verte) de l'onglet liste de ce fichier.</t>
  </si>
  <si>
    <t xml:space="preserve">Attention: Si le score d'une manche est 11-0, inscrire:  ,1 si le joueur de l'équipe A gagne ou -,1 pour son adversaire </t>
  </si>
  <si>
    <t>2019/20</t>
  </si>
  <si>
    <t>Spay</t>
  </si>
  <si>
    <t>Anille Braye</t>
  </si>
  <si>
    <t>DE MEULEMESTER Jaden</t>
  </si>
  <si>
    <t>PELLETIER Mathis</t>
  </si>
  <si>
    <t>GIRAUD Maël</t>
  </si>
  <si>
    <t>La Flèche</t>
  </si>
  <si>
    <t>DARGNIAT Gabriel</t>
  </si>
  <si>
    <t>Yvré l'Evêque</t>
  </si>
  <si>
    <t>HUON Elie</t>
  </si>
  <si>
    <t>Château du Loir</t>
  </si>
  <si>
    <t>CHAMBRAUD Andréa</t>
  </si>
  <si>
    <t>PEREZ ROBLES Simon</t>
  </si>
  <si>
    <t>DAHO Ismael</t>
  </si>
  <si>
    <t>SIMON Yohan</t>
  </si>
  <si>
    <t>Ruaudin</t>
  </si>
  <si>
    <t>BOMBLED DURFORT Augustin</t>
  </si>
  <si>
    <t>Sillé le Guillaume</t>
  </si>
  <si>
    <t>LEMONNIER Louka</t>
  </si>
  <si>
    <t>Arnage</t>
  </si>
  <si>
    <t>REMOND Gauthier</t>
  </si>
  <si>
    <t>Le Mans Villaret</t>
  </si>
  <si>
    <t>GAUTHIER Thomas</t>
  </si>
  <si>
    <t>Petit AS</t>
  </si>
  <si>
    <t>Parigné l'évêque</t>
  </si>
  <si>
    <t>Poussin 2011</t>
  </si>
  <si>
    <t>Corentin Leroux</t>
  </si>
  <si>
    <t>p</t>
  </si>
  <si>
    <t>Parigné</t>
  </si>
  <si>
    <t xml:space="preserve">Godin Mathis </t>
  </si>
  <si>
    <t>Prou Adam</t>
  </si>
  <si>
    <t xml:space="preserve">Ouvrard Lucie </t>
  </si>
  <si>
    <t xml:space="preserve">La Fèche </t>
  </si>
  <si>
    <t>Parigné l'évèque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</si>
</sst>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000000000000_)"/>
    <numFmt numFmtId="177" formatCode="#,##0&quot;F&quot;_);\(#,##0&quot;F&quot;\)"/>
    <numFmt numFmtId="178" formatCode="#,##0&quot;F&quot;_);[Red]\(#,##0&quot;F&quot;\)"/>
    <numFmt numFmtId="179" formatCode="#,##0.00&quot;F&quot;_);\(#,##0.00&quot;F&quot;\)"/>
    <numFmt numFmtId="180" formatCode="#,##0.00&quot;F&quot;_);[Red]\(#,##0.00&quot;F&quot;\)"/>
    <numFmt numFmtId="181" formatCode="_ * #,##0_)&quot;F&quot;_ ;_ * \(#,##0\)&quot;F&quot;_ ;_ * &quot;-&quot;_)&quot;F&quot;_ ;_ @_ "/>
    <numFmt numFmtId="182" formatCode="_ * #,##0_)_F_ ;_ * \(#,##0\)_F_ ;_ * &quot;-&quot;_)_F_ ;_ @_ "/>
    <numFmt numFmtId="183" formatCode="_ * #,##0.00_)&quot;F&quot;_ ;_ * \(#,##0.00\)&quot;F&quot;_ ;_ * &quot;-&quot;??_)&quot;F&quot;_ ;_ @_ "/>
    <numFmt numFmtId="184" formatCode="_ * #,##0.00_)_F_ ;_ * \(#,##0.00\)_F_ ;_ * &quot;-&quot;??_)_F_ ;_ @_ "/>
    <numFmt numFmtId="185" formatCode="000"/>
    <numFmt numFmtId="186" formatCode="00"/>
    <numFmt numFmtId="187" formatCode="0.000000000000000"/>
    <numFmt numFmtId="188" formatCode="0.00_ ;[Red]\-0.00\ "/>
    <numFmt numFmtId="189" formatCode="0,000,000"/>
    <numFmt numFmtId="190" formatCode="000,000"/>
    <numFmt numFmtId="191" formatCode="0\ &quot;F&quot;"/>
    <numFmt numFmtId="192" formatCode="#0"/>
    <numFmt numFmtId="193" formatCode="0.000000"/>
    <numFmt numFmtId="194" formatCode="0.00000000000000000000"/>
    <numFmt numFmtId="195" formatCode="#,##0&quot; F&quot;;&quot;-&quot;#,##0&quot; F&quot;"/>
    <numFmt numFmtId="196" formatCode="#,##0&quot; F&quot;;[Red]&quot;-&quot;#,##0&quot; F&quot;"/>
    <numFmt numFmtId="197" formatCode="#,##0.00&quot; F&quot;;&quot;-&quot;#,##0.00&quot; F&quot;"/>
    <numFmt numFmtId="198" formatCode="#,##0.00&quot; F&quot;;[Red]&quot;-&quot;#,##0.00&quot; F&quot;"/>
    <numFmt numFmtId="199" formatCode="d\ mmmm\ yyyy"/>
    <numFmt numFmtId="200" formatCode="##0"/>
    <numFmt numFmtId="201" formatCode="0.0000"/>
    <numFmt numFmtId="202" formatCode="#,#00;\-#,#00"/>
    <numFmt numFmtId="203" formatCode="dd\-mmmm\-yyyy"/>
    <numFmt numFmtId="204" formatCode="dd\-mmm\-yyyy"/>
    <numFmt numFmtId="205" formatCode="#&quot; &quot;00&quot; &quot;00&quot; &quot;00"/>
    <numFmt numFmtId="206" formatCode="00,000,000"/>
    <numFmt numFmtId="207" formatCode="####\.&quot;&quot;"/>
    <numFmt numFmtId="208" formatCode="#####\.##"/>
    <numFmt numFmtId="209" formatCode="d/m/yy"/>
    <numFmt numFmtId="210" formatCode="d/m"/>
    <numFmt numFmtId="211" formatCode="d/m/yy;@"/>
    <numFmt numFmtId="212" formatCode="0.00000"/>
    <numFmt numFmtId="213" formatCode="0.000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3.5"/>
      <name val="MS Sans Serif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8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10"/>
      <color indexed="9"/>
      <name val="MS Sans Serif"/>
      <family val="2"/>
    </font>
    <font>
      <b/>
      <sz val="12"/>
      <color indexed="61"/>
      <name val="MS Sans Serif"/>
      <family val="2"/>
    </font>
    <font>
      <b/>
      <u val="single"/>
      <sz val="10"/>
      <name val="MS Sans Serif"/>
      <family val="2"/>
    </font>
    <font>
      <b/>
      <sz val="10"/>
      <color indexed="10"/>
      <name val="MS Sans Serif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9"/>
      <name val="MS Sans Serif"/>
      <family val="2"/>
    </font>
    <font>
      <b/>
      <sz val="8.5"/>
      <color indexed="12"/>
      <name val="MS Sans Serif"/>
      <family val="2"/>
    </font>
    <font>
      <b/>
      <u val="single"/>
      <sz val="10"/>
      <color indexed="10"/>
      <name val="MS Sans Serif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72">
    <xf numFmtId="0" fontId="0" fillId="0" borderId="0" xfId="0" applyAlignment="1">
      <alignment/>
    </xf>
    <xf numFmtId="0" fontId="6" fillId="0" borderId="0" xfId="53" applyFont="1" applyAlignment="1">
      <alignment horizontal="left" vertical="center"/>
      <protection/>
    </xf>
    <xf numFmtId="0" fontId="16" fillId="0" borderId="0" xfId="53" applyFont="1" applyAlignment="1">
      <alignment vertical="center"/>
      <protection/>
    </xf>
    <xf numFmtId="0" fontId="16" fillId="0" borderId="0" xfId="53" applyFont="1" applyAlignment="1">
      <alignment horizontal="center" vertical="center"/>
      <protection/>
    </xf>
    <xf numFmtId="0" fontId="16" fillId="33" borderId="0" xfId="53" applyFont="1" applyFill="1" applyAlignment="1">
      <alignment vertical="center"/>
      <protection/>
    </xf>
    <xf numFmtId="0" fontId="18" fillId="0" borderId="0" xfId="53" applyFont="1" applyAlignment="1">
      <alignment horizontal="center" vertical="center"/>
      <protection/>
    </xf>
    <xf numFmtId="0" fontId="18" fillId="0" borderId="0" xfId="53" applyFont="1" applyAlignment="1">
      <alignment vertical="center"/>
      <protection/>
    </xf>
    <xf numFmtId="0" fontId="19" fillId="0" borderId="0" xfId="53" applyFont="1" applyAlignment="1">
      <alignment horizontal="right" vertical="center"/>
      <protection/>
    </xf>
    <xf numFmtId="0" fontId="16" fillId="0" borderId="0" xfId="53" applyFont="1" applyAlignment="1">
      <alignment vertical="center"/>
      <protection/>
    </xf>
    <xf numFmtId="0" fontId="16" fillId="33" borderId="0" xfId="53" applyFont="1" applyFill="1" applyAlignment="1">
      <alignment vertical="center"/>
      <protection/>
    </xf>
    <xf numFmtId="0" fontId="20" fillId="33" borderId="0" xfId="53" applyFont="1" applyFill="1" applyAlignment="1">
      <alignment vertical="center"/>
      <protection/>
    </xf>
    <xf numFmtId="0" fontId="20" fillId="0" borderId="0" xfId="53" applyFont="1" applyAlignment="1">
      <alignment vertical="center"/>
      <protection/>
    </xf>
    <xf numFmtId="1" fontId="4" fillId="0" borderId="10" xfId="53" applyNumberFormat="1" applyFont="1" applyBorder="1" applyAlignment="1" applyProtection="1">
      <alignment horizontal="center" vertical="center"/>
      <protection locked="0"/>
    </xf>
    <xf numFmtId="0" fontId="16" fillId="0" borderId="10" xfId="53" applyFont="1" applyBorder="1" applyAlignment="1" applyProtection="1">
      <alignment vertical="center"/>
      <protection locked="0"/>
    </xf>
    <xf numFmtId="0" fontId="16" fillId="0" borderId="10" xfId="53" applyFont="1" applyBorder="1" applyAlignment="1" applyProtection="1">
      <alignment horizontal="center" vertical="center"/>
      <protection locked="0"/>
    </xf>
    <xf numFmtId="0" fontId="22" fillId="33" borderId="0" xfId="53" applyFont="1" applyFill="1" applyAlignment="1">
      <alignment horizontal="center" vertical="center"/>
      <protection/>
    </xf>
    <xf numFmtId="1" fontId="4" fillId="0" borderId="11" xfId="53" applyNumberFormat="1" applyFont="1" applyBorder="1" applyAlignment="1" applyProtection="1">
      <alignment horizontal="center" vertical="center"/>
      <protection locked="0"/>
    </xf>
    <xf numFmtId="0" fontId="16" fillId="0" borderId="11" xfId="53" applyFont="1" applyBorder="1" applyAlignment="1" applyProtection="1">
      <alignment vertical="center"/>
      <protection locked="0"/>
    </xf>
    <xf numFmtId="0" fontId="16" fillId="0" borderId="11" xfId="53" applyFont="1" applyBorder="1" applyAlignment="1" applyProtection="1">
      <alignment horizontal="center" vertical="center"/>
      <protection locked="0"/>
    </xf>
    <xf numFmtId="0" fontId="16" fillId="0" borderId="11" xfId="53" applyFont="1" applyBorder="1" applyAlignment="1" applyProtection="1">
      <alignment horizontal="right" vertical="center"/>
      <protection locked="0"/>
    </xf>
    <xf numFmtId="0" fontId="16" fillId="0" borderId="10" xfId="53" applyFont="1" applyBorder="1" applyAlignment="1" applyProtection="1">
      <alignment horizontal="right" vertical="center"/>
      <protection locked="0"/>
    </xf>
    <xf numFmtId="1" fontId="4" fillId="0" borderId="11" xfId="53" applyNumberFormat="1" applyFont="1" applyFill="1" applyBorder="1" applyAlignment="1" applyProtection="1">
      <alignment horizontal="center" vertical="center"/>
      <protection locked="0"/>
    </xf>
    <xf numFmtId="0" fontId="7" fillId="0" borderId="0" xfId="53" applyFont="1" applyAlignment="1">
      <alignment vertical="center"/>
      <protection/>
    </xf>
    <xf numFmtId="0" fontId="17" fillId="0" borderId="0" xfId="53" applyFont="1" applyAlignment="1" applyProtection="1">
      <alignment horizontal="right" vertical="center"/>
      <protection locked="0"/>
    </xf>
    <xf numFmtId="0" fontId="5" fillId="0" borderId="0" xfId="53" applyFont="1" applyAlignment="1" applyProtection="1">
      <alignment horizontal="right" vertical="center"/>
      <protection locked="0"/>
    </xf>
    <xf numFmtId="0" fontId="17" fillId="0" borderId="0" xfId="53" applyFont="1" applyAlignment="1">
      <alignment horizontal="center" vertical="center"/>
      <protection/>
    </xf>
    <xf numFmtId="0" fontId="11" fillId="0" borderId="0" xfId="52" applyFont="1" applyAlignment="1" applyProtection="1">
      <alignment horizontal="centerContinuous"/>
      <protection hidden="1"/>
    </xf>
    <xf numFmtId="0" fontId="9" fillId="0" borderId="0" xfId="52" applyFont="1" applyAlignment="1" applyProtection="1">
      <alignment horizontal="centerContinuous"/>
      <protection hidden="1"/>
    </xf>
    <xf numFmtId="0" fontId="7" fillId="0" borderId="0" xfId="52" applyFont="1" applyProtection="1">
      <alignment/>
      <protection hidden="1"/>
    </xf>
    <xf numFmtId="0" fontId="6" fillId="0" borderId="0" xfId="52" applyFont="1" applyAlignment="1" applyProtection="1">
      <alignment horizontal="centerContinuous"/>
      <protection hidden="1"/>
    </xf>
    <xf numFmtId="0" fontId="5" fillId="0" borderId="0" xfId="52" applyFont="1" applyProtection="1">
      <alignment/>
      <protection hidden="1"/>
    </xf>
    <xf numFmtId="0" fontId="5" fillId="0" borderId="0" xfId="52" applyFont="1" applyAlignment="1" applyProtection="1" quotePrefix="1">
      <alignment horizontal="right"/>
      <protection hidden="1"/>
    </xf>
    <xf numFmtId="0" fontId="7" fillId="0" borderId="0" xfId="52" applyFont="1" applyAlignment="1" applyProtection="1">
      <alignment vertical="center"/>
      <protection hidden="1"/>
    </xf>
    <xf numFmtId="0" fontId="23" fillId="34" borderId="12" xfId="52" applyFont="1" applyFill="1" applyBorder="1" applyAlignment="1" applyProtection="1">
      <alignment horizontal="center" vertical="center"/>
      <protection hidden="1"/>
    </xf>
    <xf numFmtId="0" fontId="7" fillId="0" borderId="12" xfId="55" applyFont="1" applyBorder="1" applyAlignment="1" applyProtection="1">
      <alignment horizontal="centerContinuous" vertical="center"/>
      <protection hidden="1"/>
    </xf>
    <xf numFmtId="189" fontId="7" fillId="0" borderId="12" xfId="55" applyNumberFormat="1" applyFont="1" applyBorder="1" applyAlignment="1" applyProtection="1">
      <alignment horizontal="centerContinuous" vertical="center"/>
      <protection hidden="1"/>
    </xf>
    <xf numFmtId="0" fontId="4" fillId="0" borderId="13" xfId="52" applyFont="1" applyBorder="1" applyAlignment="1" applyProtection="1">
      <alignment horizontal="center" vertical="center"/>
      <protection hidden="1"/>
    </xf>
    <xf numFmtId="0" fontId="4" fillId="0" borderId="14" xfId="52" applyFont="1" applyBorder="1" applyAlignment="1" applyProtection="1">
      <alignment horizontal="center" vertical="center"/>
      <protection hidden="1"/>
    </xf>
    <xf numFmtId="0" fontId="4" fillId="34" borderId="14" xfId="52" applyFont="1" applyFill="1" applyBorder="1" applyAlignment="1" applyProtection="1">
      <alignment horizontal="center" vertical="center"/>
      <protection hidden="1"/>
    </xf>
    <xf numFmtId="0" fontId="4" fillId="0" borderId="15" xfId="52" applyFont="1" applyBorder="1" applyAlignment="1" applyProtection="1">
      <alignment horizontal="center" vertical="center"/>
      <protection hidden="1"/>
    </xf>
    <xf numFmtId="0" fontId="4" fillId="0" borderId="16" xfId="52" applyFont="1" applyBorder="1" applyAlignment="1" applyProtection="1">
      <alignment horizontal="center" vertical="center"/>
      <protection hidden="1"/>
    </xf>
    <xf numFmtId="0" fontId="23" fillId="34" borderId="17" xfId="52" applyFont="1" applyFill="1" applyBorder="1" applyAlignment="1" applyProtection="1">
      <alignment horizontal="center" vertical="center"/>
      <protection hidden="1"/>
    </xf>
    <xf numFmtId="0" fontId="7" fillId="0" borderId="17" xfId="55" applyFont="1" applyBorder="1" applyAlignment="1" applyProtection="1">
      <alignment horizontal="centerContinuous" vertical="center"/>
      <protection hidden="1"/>
    </xf>
    <xf numFmtId="189" fontId="7" fillId="0" borderId="17" xfId="55" applyNumberFormat="1" applyFont="1" applyBorder="1" applyAlignment="1" applyProtection="1">
      <alignment horizontal="centerContinuous" vertical="center"/>
      <protection hidden="1"/>
    </xf>
    <xf numFmtId="0" fontId="5" fillId="0" borderId="0" xfId="52" applyFont="1" applyAlignment="1" applyProtection="1">
      <alignment horizontal="right"/>
      <protection hidden="1"/>
    </xf>
    <xf numFmtId="0" fontId="6" fillId="0" borderId="0" xfId="52" applyFont="1" applyProtection="1">
      <alignment/>
      <protection hidden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53" applyFont="1" applyAlignment="1" applyProtection="1">
      <alignment horizontal="left" vertical="center"/>
      <protection locked="0"/>
    </xf>
    <xf numFmtId="0" fontId="0" fillId="0" borderId="12" xfId="0" applyBorder="1" applyAlignment="1">
      <alignment horizontal="center"/>
    </xf>
    <xf numFmtId="20" fontId="24" fillId="0" borderId="0" xfId="0" applyNumberFormat="1" applyFont="1" applyFill="1" applyBorder="1" applyAlignment="1" quotePrefix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6" fillId="0" borderId="0" xfId="0" applyFont="1" applyAlignment="1">
      <alignment/>
    </xf>
    <xf numFmtId="199" fontId="1" fillId="0" borderId="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0" fillId="0" borderId="22" xfId="0" applyBorder="1" applyAlignment="1" quotePrefix="1">
      <alignment horizontal="center"/>
    </xf>
    <xf numFmtId="20" fontId="0" fillId="0" borderId="25" xfId="0" applyNumberFormat="1" applyBorder="1" applyAlignment="1">
      <alignment horizontal="center"/>
    </xf>
    <xf numFmtId="0" fontId="0" fillId="35" borderId="21" xfId="0" applyFill="1" applyBorder="1" applyAlignment="1" quotePrefix="1">
      <alignment horizontal="center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20" fontId="25" fillId="36" borderId="12" xfId="0" applyNumberFormat="1" applyFont="1" applyFill="1" applyBorder="1" applyAlignment="1">
      <alignment horizontal="center"/>
    </xf>
    <xf numFmtId="0" fontId="25" fillId="36" borderId="24" xfId="0" applyFont="1" applyFill="1" applyBorder="1" applyAlignment="1">
      <alignment horizontal="center"/>
    </xf>
    <xf numFmtId="0" fontId="25" fillId="36" borderId="2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0" fontId="25" fillId="36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 quotePrefix="1">
      <alignment horizontal="center"/>
    </xf>
    <xf numFmtId="0" fontId="0" fillId="35" borderId="25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20" fontId="0" fillId="0" borderId="12" xfId="0" applyNumberFormat="1" applyFont="1" applyFill="1" applyBorder="1" applyAlignment="1" quotePrefix="1">
      <alignment horizontal="center"/>
    </xf>
    <xf numFmtId="20" fontId="0" fillId="0" borderId="25" xfId="0" applyNumberFormat="1" applyFont="1" applyFill="1" applyBorder="1" applyAlignment="1" quotePrefix="1">
      <alignment horizontal="center"/>
    </xf>
    <xf numFmtId="0" fontId="25" fillId="36" borderId="39" xfId="0" applyFont="1" applyFill="1" applyBorder="1" applyAlignment="1">
      <alignment horizontal="center"/>
    </xf>
    <xf numFmtId="0" fontId="25" fillId="36" borderId="40" xfId="0" applyFont="1" applyFill="1" applyBorder="1" applyAlignment="1">
      <alignment horizontal="center"/>
    </xf>
    <xf numFmtId="0" fontId="25" fillId="36" borderId="3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0" fillId="0" borderId="41" xfId="53" applyFont="1" applyBorder="1" applyAlignment="1" applyProtection="1">
      <alignment vertical="center"/>
      <protection locked="0"/>
    </xf>
    <xf numFmtId="0" fontId="10" fillId="0" borderId="41" xfId="53" applyFont="1" applyBorder="1" applyAlignment="1" applyProtection="1">
      <alignment horizontal="center" vertical="center"/>
      <protection locked="0"/>
    </xf>
    <xf numFmtId="0" fontId="10" fillId="0" borderId="42" xfId="53" applyFont="1" applyBorder="1" applyAlignment="1" applyProtection="1">
      <alignment horizontal="center" vertical="center"/>
      <protection locked="0"/>
    </xf>
    <xf numFmtId="0" fontId="10" fillId="0" borderId="42" xfId="53" applyFont="1" applyBorder="1" applyAlignment="1" applyProtection="1">
      <alignment vertical="center"/>
      <protection locked="0"/>
    </xf>
    <xf numFmtId="0" fontId="18" fillId="0" borderId="13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18" fillId="0" borderId="14" xfId="53" applyFont="1" applyBorder="1" applyAlignment="1">
      <alignment horizontal="center" vertical="center"/>
      <protection/>
    </xf>
    <xf numFmtId="0" fontId="18" fillId="0" borderId="43" xfId="53" applyFont="1" applyBorder="1" applyAlignment="1">
      <alignment horizontal="center" vertical="center"/>
      <protection/>
    </xf>
    <xf numFmtId="1" fontId="4" fillId="0" borderId="44" xfId="53" applyNumberFormat="1" applyFont="1" applyBorder="1" applyAlignment="1" applyProtection="1">
      <alignment horizontal="center" vertical="center"/>
      <protection locked="0"/>
    </xf>
    <xf numFmtId="1" fontId="4" fillId="0" borderId="45" xfId="53" applyNumberFormat="1" applyFont="1" applyBorder="1" applyAlignment="1" applyProtection="1">
      <alignment horizontal="center" vertical="center"/>
      <protection locked="0"/>
    </xf>
    <xf numFmtId="1" fontId="4" fillId="0" borderId="46" xfId="53" applyNumberFormat="1" applyFont="1" applyBorder="1" applyAlignment="1" applyProtection="1">
      <alignment horizontal="center" vertical="center"/>
      <protection locked="0"/>
    </xf>
    <xf numFmtId="0" fontId="10" fillId="0" borderId="47" xfId="53" applyFont="1" applyBorder="1" applyAlignment="1" applyProtection="1">
      <alignment vertical="center"/>
      <protection locked="0"/>
    </xf>
    <xf numFmtId="0" fontId="10" fillId="0" borderId="47" xfId="53" applyFont="1" applyBorder="1" applyAlignment="1" applyProtection="1">
      <alignment horizontal="center" vertical="center"/>
      <protection locked="0"/>
    </xf>
    <xf numFmtId="0" fontId="10" fillId="0" borderId="48" xfId="53" applyFont="1" applyBorder="1" applyAlignment="1" applyProtection="1" quotePrefix="1">
      <alignment horizontal="right" vertical="center"/>
      <protection locked="0"/>
    </xf>
    <xf numFmtId="0" fontId="10" fillId="0" borderId="48" xfId="53" applyFont="1" applyBorder="1" applyAlignment="1" applyProtection="1">
      <alignment horizontal="right" vertical="center"/>
      <protection locked="0"/>
    </xf>
    <xf numFmtId="0" fontId="0" fillId="37" borderId="49" xfId="0" applyFill="1" applyBorder="1" applyAlignment="1">
      <alignment/>
    </xf>
    <xf numFmtId="0" fontId="10" fillId="0" borderId="50" xfId="53" applyFont="1" applyBorder="1" applyAlignment="1" applyProtection="1" quotePrefix="1">
      <alignment horizontal="right" vertical="center"/>
      <protection locked="0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6" fillId="0" borderId="0" xfId="53" applyFont="1" applyFill="1" applyBorder="1" applyAlignment="1">
      <alignment vertical="center"/>
      <protection/>
    </xf>
    <xf numFmtId="0" fontId="16" fillId="38" borderId="0" xfId="53" applyFont="1" applyFill="1" applyBorder="1" applyAlignment="1">
      <alignment vertical="center"/>
      <protection/>
    </xf>
    <xf numFmtId="0" fontId="8" fillId="33" borderId="0" xfId="54" applyFont="1" applyFill="1">
      <alignment/>
      <protection/>
    </xf>
    <xf numFmtId="0" fontId="0" fillId="33" borderId="0" xfId="0" applyFill="1" applyAlignment="1">
      <alignment/>
    </xf>
    <xf numFmtId="0" fontId="30" fillId="0" borderId="12" xfId="0" applyFont="1" applyFill="1" applyBorder="1" applyAlignment="1" applyProtection="1">
      <alignment vertical="center"/>
      <protection hidden="1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0" fontId="30" fillId="0" borderId="12" xfId="0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/>
      <protection hidden="1"/>
    </xf>
    <xf numFmtId="0" fontId="10" fillId="0" borderId="12" xfId="53" applyFont="1" applyBorder="1" applyAlignment="1" applyProtection="1">
      <alignment vertical="center"/>
      <protection locked="0"/>
    </xf>
    <xf numFmtId="0" fontId="35" fillId="0" borderId="12" xfId="53" applyFont="1" applyBorder="1" applyAlignment="1" applyProtection="1">
      <alignment horizontal="center" vertical="center"/>
      <protection locked="0"/>
    </xf>
    <xf numFmtId="0" fontId="8" fillId="0" borderId="12" xfId="55" applyFont="1" applyBorder="1" applyAlignment="1" applyProtection="1">
      <alignment horizontal="centerContinuous" vertical="center"/>
      <protection hidden="1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5" fillId="36" borderId="54" xfId="0" applyFont="1" applyFill="1" applyBorder="1" applyAlignment="1">
      <alignment horizontal="center"/>
    </xf>
    <xf numFmtId="0" fontId="25" fillId="36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33" fillId="36" borderId="58" xfId="0" applyFont="1" applyFill="1" applyBorder="1" applyAlignment="1" quotePrefix="1">
      <alignment horizontal="center"/>
    </xf>
    <xf numFmtId="0" fontId="33" fillId="36" borderId="36" xfId="0" applyFont="1" applyFill="1" applyBorder="1" applyAlignment="1" quotePrefix="1">
      <alignment horizontal="center"/>
    </xf>
    <xf numFmtId="0" fontId="25" fillId="36" borderId="0" xfId="0" applyFont="1" applyFill="1" applyBorder="1" applyAlignment="1">
      <alignment horizontal="center"/>
    </xf>
    <xf numFmtId="199" fontId="25" fillId="36" borderId="35" xfId="0" applyNumberFormat="1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2" fillId="0" borderId="0" xfId="53" applyFont="1" applyAlignment="1" applyProtection="1">
      <alignment horizontal="center"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199" fontId="6" fillId="0" borderId="0" xfId="53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ADETS" xfId="52"/>
    <cellStyle name="Normal_Engagés B" xfId="53"/>
    <cellStyle name="Normal_Feuilles de rencontre" xfId="54"/>
    <cellStyle name="Normal_Tableau B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ble%20mimi\c\Mes%20documents\Epreuves%20Pingpong\Criterium%20Federal\2001-02\REG%20T2%20-%20CG%20MG%20BG%20CF%20MF%20BF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ble%20mimi\c\Mes%20documents\Epreuves%20Pingpong\Criterium%20Federal\2001-02\REG%20T2%20-%20CG%20MG%20BG%20CF%20MF%20BF\FFTT\CFA\Comp&#233;titions\France%20Cadets-Juniors\DXJ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ble%20mimi\c\Mes%20documents\Epreuves%20Pingpong\Criterium%20Federal\2001-02\REG%20T2%20-%20CG%20MG%20BG%20CF%20MF%20BF\FFTT\Crit&#233;rium%20F&#233;d&#233;ral\TAB32C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ble%20mimi\c\Mes%20documents\Epreuves%20Pingpong\Criterium%20Federal\2001-02\REG%20T2%20-%20CG%20MG%20BG%20CF%20MF%20BF\FFTT\CFA\Comp&#233;titions\CORPO\Base%20de%20Travail\Tableau%20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ble%20mimi\c\Mes%20documents\Epreuves%20Pingpong\Criterium%20Federal\2001-02\REG%20T2%20-%20CG%20MG%20BG%20CF%20MF%20BF\WINDOWS\TEMP\Tableau%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ble%20mimi\c\Mes%20documents\Epreuves%20Pingpong\Criterium%20Federal\2001-02\REG%20T2%20-%20CG%20MG%20BG%20CF%20MF%20BF\Mes%20documents\FFTT\CFA\Comp&#233;titions\V&#233;t&#233;rans\Edition%202001\VD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ble%20mimi\c\Mes%20documents\Epreuves%20Pingpong\Criterium%20Federal\2001-02\REG%20T2%20-%20CG%20MG%20BG%20CF%20MF%20BF\Mes%20documents\FFTT\CFA\Poules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5">
          <cell r="A5" t="str">
            <v>CHAMPIONNAT DE FRANCE CORPO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  <cell r="H1" t="str">
            <v>SAISON 2000 / 2001</v>
          </cell>
        </row>
        <row r="2">
          <cell r="A2" t="str">
            <v>DE TENNIS DE TABLE</v>
          </cell>
        </row>
        <row r="4">
          <cell r="B4">
            <v>36926</v>
          </cell>
        </row>
        <row r="5">
          <cell r="A5" t="str">
            <v>CRITERIUM FEDERAL NATIONAL 1</v>
          </cell>
        </row>
        <row r="6">
          <cell r="A6" t="str">
            <v>JUNIORS FILLES</v>
          </cell>
        </row>
        <row r="7">
          <cell r="A7" t="str">
            <v>ERNEE ( 53 )</v>
          </cell>
        </row>
        <row r="8">
          <cell r="D8" t="str">
            <v>4ème Tour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R39"/>
  <sheetViews>
    <sheetView zoomScalePageLayoutView="0" workbookViewId="0" topLeftCell="A1">
      <selection activeCell="E13" sqref="E13:F13"/>
    </sheetView>
  </sheetViews>
  <sheetFormatPr defaultColWidth="11.421875" defaultRowHeight="12.75"/>
  <cols>
    <col min="1" max="1" width="13.7109375" style="0" customWidth="1"/>
    <col min="2" max="2" width="13.57421875" style="0" customWidth="1"/>
    <col min="3" max="3" width="11.28125" style="47" customWidth="1"/>
    <col min="4" max="4" width="8.7109375" style="0" customWidth="1"/>
    <col min="5" max="5" width="13.8515625" style="0" customWidth="1"/>
    <col min="8" max="8" width="1.421875" style="52" customWidth="1"/>
    <col min="9" max="9" width="3.7109375" style="53" customWidth="1"/>
    <col min="11" max="11" width="20.7109375" style="0" customWidth="1"/>
    <col min="12" max="12" width="13.00390625" style="0" customWidth="1"/>
    <col min="14" max="14" width="1.7109375" style="0" customWidth="1"/>
    <col min="15" max="15" width="3.421875" style="0" customWidth="1"/>
  </cols>
  <sheetData>
    <row r="1" spans="1:15" ht="13.5" thickTop="1">
      <c r="A1" s="161" t="s">
        <v>134</v>
      </c>
      <c r="B1" s="162"/>
      <c r="C1" s="162"/>
      <c r="D1" s="96" t="s">
        <v>45</v>
      </c>
      <c r="E1" s="103" t="s">
        <v>111</v>
      </c>
      <c r="G1" s="54" t="s">
        <v>70</v>
      </c>
      <c r="H1" s="111"/>
      <c r="I1" s="138"/>
      <c r="O1" s="54" t="s">
        <v>7</v>
      </c>
    </row>
    <row r="2" spans="1:5" ht="12.75">
      <c r="A2" s="98" t="s">
        <v>42</v>
      </c>
      <c r="B2" s="163" t="s">
        <v>135</v>
      </c>
      <c r="C2" s="163"/>
      <c r="D2" s="97" t="s">
        <v>61</v>
      </c>
      <c r="E2" s="104">
        <v>1</v>
      </c>
    </row>
    <row r="3" spans="1:5" ht="12.75">
      <c r="A3" s="98" t="s">
        <v>43</v>
      </c>
      <c r="B3" s="163" t="s">
        <v>136</v>
      </c>
      <c r="C3" s="163"/>
      <c r="D3" s="93"/>
      <c r="E3" s="94"/>
    </row>
    <row r="4" spans="1:15" ht="13.5" thickBot="1">
      <c r="A4" s="99" t="s">
        <v>44</v>
      </c>
      <c r="B4" s="164">
        <v>43806</v>
      </c>
      <c r="C4" s="164"/>
      <c r="D4" s="95" t="s">
        <v>77</v>
      </c>
      <c r="E4" s="102" t="s">
        <v>90</v>
      </c>
      <c r="F4" s="54" t="str">
        <f>IF(E4="Dimanche",G1,O1)</f>
        <v>Sa</v>
      </c>
      <c r="I4" s="53">
        <v>1</v>
      </c>
      <c r="J4" s="105" t="s">
        <v>78</v>
      </c>
      <c r="O4" s="107"/>
    </row>
    <row r="5" spans="2:15" s="52" customFormat="1" ht="14.25" thickBot="1" thickTop="1">
      <c r="B5" s="55"/>
      <c r="C5" s="55"/>
      <c r="D5" s="53"/>
      <c r="E5" s="53"/>
      <c r="I5" s="53"/>
      <c r="O5" s="110"/>
    </row>
    <row r="6" spans="1:15" ht="14.25" thickBot="1" thickTop="1">
      <c r="A6" s="56" t="s">
        <v>52</v>
      </c>
      <c r="B6" s="57" t="s">
        <v>54</v>
      </c>
      <c r="C6" s="58" t="s">
        <v>48</v>
      </c>
      <c r="E6" s="107" t="s">
        <v>91</v>
      </c>
      <c r="F6" s="131"/>
      <c r="O6" s="107"/>
    </row>
    <row r="7" spans="1:16" ht="12.75">
      <c r="A7" s="59" t="s">
        <v>47</v>
      </c>
      <c r="B7" s="71">
        <v>0.5729166666666666</v>
      </c>
      <c r="C7" s="72">
        <v>1</v>
      </c>
      <c r="E7" s="93"/>
      <c r="I7" s="53">
        <v>2</v>
      </c>
      <c r="J7" s="105" t="s">
        <v>79</v>
      </c>
      <c r="O7" s="107"/>
      <c r="P7" s="105"/>
    </row>
    <row r="8" spans="1:15" ht="12.75">
      <c r="A8" s="59" t="s">
        <v>49</v>
      </c>
      <c r="B8" s="100">
        <f>B7</f>
        <v>0.5729166666666666</v>
      </c>
      <c r="C8" s="72">
        <v>2</v>
      </c>
      <c r="E8" s="93"/>
      <c r="O8" s="107"/>
    </row>
    <row r="9" spans="1:17" ht="12.75">
      <c r="A9" s="59" t="s">
        <v>50</v>
      </c>
      <c r="B9" s="100">
        <f>B7</f>
        <v>0.5729166666666666</v>
      </c>
      <c r="C9" s="72">
        <v>3</v>
      </c>
      <c r="I9" s="53">
        <v>3</v>
      </c>
      <c r="J9" s="115" t="s">
        <v>103</v>
      </c>
      <c r="O9" s="107"/>
      <c r="P9" s="105"/>
      <c r="Q9" s="105"/>
    </row>
    <row r="10" spans="1:17" ht="13.5" thickBot="1">
      <c r="A10" s="60" t="s">
        <v>51</v>
      </c>
      <c r="B10" s="101">
        <f>B7</f>
        <v>0.5729166666666666</v>
      </c>
      <c r="C10" s="73">
        <v>4</v>
      </c>
      <c r="J10" s="115" t="s">
        <v>104</v>
      </c>
      <c r="L10" s="139" t="s">
        <v>102</v>
      </c>
      <c r="O10" s="107"/>
      <c r="P10" s="106"/>
      <c r="Q10" s="105"/>
    </row>
    <row r="11" spans="1:17" ht="14.25" thickBot="1" thickTop="1">
      <c r="A11" s="46"/>
      <c r="B11" s="50"/>
      <c r="C11" s="51"/>
      <c r="J11" s="105"/>
      <c r="L11" s="109"/>
      <c r="O11" s="107"/>
      <c r="P11" s="106"/>
      <c r="Q11" s="105"/>
    </row>
    <row r="12" spans="1:17" ht="13.5" thickTop="1">
      <c r="A12" s="56" t="s">
        <v>53</v>
      </c>
      <c r="B12" s="166" t="s">
        <v>71</v>
      </c>
      <c r="C12" s="167"/>
      <c r="E12" s="155" t="s">
        <v>89</v>
      </c>
      <c r="F12" s="156"/>
      <c r="I12" s="53">
        <v>4</v>
      </c>
      <c r="J12" s="105" t="s">
        <v>86</v>
      </c>
      <c r="L12" s="109"/>
      <c r="O12" s="107"/>
      <c r="P12" s="106"/>
      <c r="Q12" s="105"/>
    </row>
    <row r="13" spans="1:15" ht="12.75">
      <c r="A13" s="67" t="s">
        <v>59</v>
      </c>
      <c r="B13" s="68" t="s">
        <v>60</v>
      </c>
      <c r="C13" s="69" t="s">
        <v>48</v>
      </c>
      <c r="D13" s="47"/>
      <c r="E13" s="157" t="s">
        <v>137</v>
      </c>
      <c r="F13" s="158"/>
      <c r="O13" s="107"/>
    </row>
    <row r="14" spans="1:15" ht="13.5" thickBot="1">
      <c r="A14" s="62" t="s">
        <v>55</v>
      </c>
      <c r="B14" s="71" t="s">
        <v>95</v>
      </c>
      <c r="C14" s="72">
        <v>5</v>
      </c>
      <c r="D14" s="47"/>
      <c r="E14" s="159"/>
      <c r="F14" s="160"/>
      <c r="I14" s="53">
        <v>5</v>
      </c>
      <c r="J14" s="105" t="s">
        <v>80</v>
      </c>
      <c r="O14" s="107"/>
    </row>
    <row r="15" spans="1:15" ht="13.5" thickTop="1">
      <c r="A15" s="62" t="s">
        <v>56</v>
      </c>
      <c r="B15" s="64" t="str">
        <f>B14</f>
        <v>15h50</v>
      </c>
      <c r="C15" s="72">
        <v>6</v>
      </c>
      <c r="D15" s="47"/>
      <c r="J15" s="105" t="s">
        <v>81</v>
      </c>
      <c r="O15" s="107"/>
    </row>
    <row r="16" spans="1:15" ht="12.75">
      <c r="A16" s="62" t="s">
        <v>57</v>
      </c>
      <c r="B16" s="64" t="str">
        <f>B14</f>
        <v>15h50</v>
      </c>
      <c r="C16" s="72">
        <v>7</v>
      </c>
      <c r="D16" s="47"/>
      <c r="O16" s="107"/>
    </row>
    <row r="17" spans="1:15" ht="13.5" thickBot="1">
      <c r="A17" s="65" t="s">
        <v>58</v>
      </c>
      <c r="B17" s="66" t="str">
        <f>B14</f>
        <v>15h50</v>
      </c>
      <c r="C17" s="73">
        <v>8</v>
      </c>
      <c r="D17" s="47"/>
      <c r="I17" s="53">
        <v>6</v>
      </c>
      <c r="J17" s="105" t="s">
        <v>82</v>
      </c>
      <c r="O17" s="107"/>
    </row>
    <row r="18" spans="10:15" ht="14.25" thickBot="1" thickTop="1">
      <c r="J18" s="105" t="s">
        <v>83</v>
      </c>
      <c r="O18" s="107"/>
    </row>
    <row r="19" spans="1:15" ht="13.5" thickTop="1">
      <c r="A19" s="77" t="s">
        <v>53</v>
      </c>
      <c r="B19" s="153" t="s">
        <v>73</v>
      </c>
      <c r="C19" s="165"/>
      <c r="D19" s="83"/>
      <c r="E19" s="70" t="s">
        <v>53</v>
      </c>
      <c r="F19" s="153" t="s">
        <v>74</v>
      </c>
      <c r="G19" s="154"/>
      <c r="H19" s="112"/>
      <c r="I19" s="112"/>
      <c r="O19" s="107"/>
    </row>
    <row r="20" spans="1:15" ht="12.75">
      <c r="A20" s="85" t="s">
        <v>72</v>
      </c>
      <c r="B20" s="86" t="s">
        <v>60</v>
      </c>
      <c r="C20" s="86" t="s">
        <v>48</v>
      </c>
      <c r="D20" s="84"/>
      <c r="E20" s="87" t="s">
        <v>18</v>
      </c>
      <c r="F20" s="86" t="s">
        <v>60</v>
      </c>
      <c r="G20" s="88" t="s">
        <v>48</v>
      </c>
      <c r="H20" s="113"/>
      <c r="I20" s="112">
        <v>7</v>
      </c>
      <c r="J20" s="105" t="s">
        <v>85</v>
      </c>
      <c r="O20" s="107"/>
    </row>
    <row r="21" spans="1:10" ht="12.75">
      <c r="A21" s="59" t="s">
        <v>21</v>
      </c>
      <c r="B21" s="71" t="s">
        <v>96</v>
      </c>
      <c r="C21" s="78">
        <v>4</v>
      </c>
      <c r="D21" s="84"/>
      <c r="E21" s="49" t="s">
        <v>10</v>
      </c>
      <c r="F21" s="71" t="s">
        <v>97</v>
      </c>
      <c r="G21" s="78">
        <v>8</v>
      </c>
      <c r="H21" s="114"/>
      <c r="I21" s="114"/>
      <c r="J21" s="105" t="s">
        <v>84</v>
      </c>
    </row>
    <row r="22" spans="1:10" ht="12.75">
      <c r="A22" s="59" t="s">
        <v>23</v>
      </c>
      <c r="B22" s="64" t="str">
        <f>B21</f>
        <v>16h15</v>
      </c>
      <c r="C22" s="78">
        <v>3</v>
      </c>
      <c r="D22" s="84"/>
      <c r="E22" s="49" t="s">
        <v>11</v>
      </c>
      <c r="F22" s="64" t="str">
        <f>F21</f>
        <v>16h40</v>
      </c>
      <c r="G22" s="78">
        <v>7</v>
      </c>
      <c r="H22" s="114"/>
      <c r="I22" s="114"/>
      <c r="J22" s="108" t="s">
        <v>87</v>
      </c>
    </row>
    <row r="23" spans="1:10" ht="12.75">
      <c r="A23" s="59" t="s">
        <v>24</v>
      </c>
      <c r="B23" s="64" t="str">
        <f>B21</f>
        <v>16h15</v>
      </c>
      <c r="C23" s="78">
        <v>2</v>
      </c>
      <c r="D23" s="61"/>
      <c r="E23" s="49" t="s">
        <v>25</v>
      </c>
      <c r="F23" s="64" t="str">
        <f>F21</f>
        <v>16h40</v>
      </c>
      <c r="G23" s="78">
        <v>6</v>
      </c>
      <c r="H23" s="114"/>
      <c r="I23" s="114"/>
      <c r="J23" s="108" t="s">
        <v>88</v>
      </c>
    </row>
    <row r="24" spans="1:9" ht="13.5" thickBot="1">
      <c r="A24" s="60" t="s">
        <v>26</v>
      </c>
      <c r="B24" s="66" t="str">
        <f>B21</f>
        <v>16h15</v>
      </c>
      <c r="C24" s="79">
        <v>1</v>
      </c>
      <c r="D24" s="76"/>
      <c r="E24" s="74" t="s">
        <v>27</v>
      </c>
      <c r="F24" s="66" t="str">
        <f>F21</f>
        <v>16h40</v>
      </c>
      <c r="G24" s="79">
        <v>5</v>
      </c>
      <c r="H24" s="114"/>
      <c r="I24" s="114"/>
    </row>
    <row r="25" ht="14.25" thickBot="1" thickTop="1">
      <c r="J25" t="s">
        <v>93</v>
      </c>
    </row>
    <row r="26" spans="1:10" ht="13.5" thickTop="1">
      <c r="A26" s="77" t="s">
        <v>53</v>
      </c>
      <c r="B26" s="153" t="s">
        <v>75</v>
      </c>
      <c r="C26" s="165"/>
      <c r="D26" s="75"/>
      <c r="E26" s="70" t="s">
        <v>53</v>
      </c>
      <c r="F26" s="153" t="s">
        <v>19</v>
      </c>
      <c r="G26" s="154"/>
      <c r="H26" s="112"/>
      <c r="I26" s="112"/>
      <c r="J26" t="s">
        <v>92</v>
      </c>
    </row>
    <row r="27" spans="1:9" ht="12.75">
      <c r="A27" s="80" t="s">
        <v>62</v>
      </c>
      <c r="B27" s="68" t="s">
        <v>60</v>
      </c>
      <c r="C27" s="68" t="s">
        <v>48</v>
      </c>
      <c r="D27" s="61"/>
      <c r="E27" s="68" t="s">
        <v>19</v>
      </c>
      <c r="F27" s="68" t="s">
        <v>60</v>
      </c>
      <c r="G27" s="69" t="s">
        <v>48</v>
      </c>
      <c r="H27" s="113"/>
      <c r="I27" s="112"/>
    </row>
    <row r="28" spans="1:16" ht="12.75">
      <c r="A28" s="59" t="s">
        <v>22</v>
      </c>
      <c r="B28" s="71" t="s">
        <v>98</v>
      </c>
      <c r="C28" s="78">
        <v>2</v>
      </c>
      <c r="D28" s="61"/>
      <c r="E28" s="49" t="s">
        <v>8</v>
      </c>
      <c r="F28" s="71" t="s">
        <v>99</v>
      </c>
      <c r="G28" s="72">
        <v>6</v>
      </c>
      <c r="H28" s="114"/>
      <c r="I28" s="112">
        <v>8</v>
      </c>
      <c r="J28" s="140" t="s">
        <v>94</v>
      </c>
      <c r="K28" s="105"/>
      <c r="L28" s="105"/>
      <c r="M28" s="105"/>
      <c r="P28" s="133"/>
    </row>
    <row r="29" spans="1:16" ht="12.75">
      <c r="A29" s="59" t="s">
        <v>12</v>
      </c>
      <c r="B29" s="64" t="str">
        <f>B28</f>
        <v>17h05</v>
      </c>
      <c r="C29" s="78">
        <v>3</v>
      </c>
      <c r="D29" s="61"/>
      <c r="E29" s="49" t="s">
        <v>9</v>
      </c>
      <c r="F29" s="64" t="str">
        <f>F28</f>
        <v>17h30</v>
      </c>
      <c r="G29" s="72">
        <v>7</v>
      </c>
      <c r="H29" s="114"/>
      <c r="I29" s="114"/>
      <c r="J29" s="141" t="s">
        <v>105</v>
      </c>
      <c r="K29" s="105"/>
      <c r="L29" s="105"/>
      <c r="M29" s="105"/>
      <c r="P29" s="134"/>
    </row>
    <row r="30" spans="1:16" ht="12.75">
      <c r="A30" s="80" t="s">
        <v>33</v>
      </c>
      <c r="B30" s="64"/>
      <c r="C30" s="49"/>
      <c r="D30" s="61"/>
      <c r="E30" s="68" t="s">
        <v>34</v>
      </c>
      <c r="F30" s="64"/>
      <c r="G30" s="63"/>
      <c r="H30" s="113"/>
      <c r="I30" s="112"/>
      <c r="J30" s="141" t="s">
        <v>106</v>
      </c>
      <c r="K30" s="105"/>
      <c r="L30" s="105"/>
      <c r="M30" s="105"/>
      <c r="P30" s="135"/>
    </row>
    <row r="31" spans="1:16" ht="12.75">
      <c r="A31" s="59" t="s">
        <v>28</v>
      </c>
      <c r="B31" s="64" t="str">
        <f>B28</f>
        <v>17h05</v>
      </c>
      <c r="C31" s="78">
        <v>1</v>
      </c>
      <c r="D31" s="61"/>
      <c r="E31" s="49" t="s">
        <v>29</v>
      </c>
      <c r="F31" s="64" t="str">
        <f>F28</f>
        <v>17h30</v>
      </c>
      <c r="G31" s="72">
        <v>5</v>
      </c>
      <c r="H31" s="114"/>
      <c r="I31" s="114"/>
      <c r="J31" s="141" t="s">
        <v>109</v>
      </c>
      <c r="K31" s="105"/>
      <c r="L31" s="105"/>
      <c r="M31" s="105"/>
      <c r="P31" s="113"/>
    </row>
    <row r="32" spans="1:10" ht="13.5" thickBot="1">
      <c r="A32" s="60" t="s">
        <v>30</v>
      </c>
      <c r="B32" s="66" t="str">
        <f>B28</f>
        <v>17h05</v>
      </c>
      <c r="C32" s="79">
        <v>4</v>
      </c>
      <c r="D32" s="76"/>
      <c r="E32" s="74" t="s">
        <v>31</v>
      </c>
      <c r="F32" s="66" t="str">
        <f>F28</f>
        <v>17h30</v>
      </c>
      <c r="G32" s="73">
        <v>8</v>
      </c>
      <c r="H32" s="114"/>
      <c r="I32" s="114"/>
      <c r="J32" s="141" t="s">
        <v>107</v>
      </c>
    </row>
    <row r="33" ht="14.25" thickBot="1" thickTop="1">
      <c r="J33" s="141" t="s">
        <v>108</v>
      </c>
    </row>
    <row r="34" spans="1:9" ht="13.5" thickTop="1">
      <c r="A34" s="77" t="s">
        <v>53</v>
      </c>
      <c r="B34" s="153" t="s">
        <v>76</v>
      </c>
      <c r="C34" s="165"/>
      <c r="D34" s="91"/>
      <c r="E34" s="70" t="s">
        <v>53</v>
      </c>
      <c r="F34" s="153" t="s">
        <v>20</v>
      </c>
      <c r="G34" s="154"/>
      <c r="H34" s="112"/>
      <c r="I34" s="112"/>
    </row>
    <row r="35" spans="1:9" ht="12.75">
      <c r="A35" s="92"/>
      <c r="B35" s="68" t="s">
        <v>60</v>
      </c>
      <c r="C35" s="68" t="s">
        <v>48</v>
      </c>
      <c r="D35" s="89"/>
      <c r="E35" s="90"/>
      <c r="F35" s="68" t="s">
        <v>60</v>
      </c>
      <c r="G35" s="69" t="s">
        <v>48</v>
      </c>
      <c r="H35" s="113"/>
      <c r="I35" s="112"/>
    </row>
    <row r="36" spans="1:18" ht="12.75">
      <c r="A36" s="80" t="s">
        <v>63</v>
      </c>
      <c r="B36" s="71" t="s">
        <v>100</v>
      </c>
      <c r="C36" s="78">
        <v>1</v>
      </c>
      <c r="D36" s="89"/>
      <c r="E36" s="68" t="s">
        <v>20</v>
      </c>
      <c r="F36" s="71" t="s">
        <v>101</v>
      </c>
      <c r="G36" s="72">
        <v>6</v>
      </c>
      <c r="H36" s="114"/>
      <c r="I36" s="114"/>
      <c r="J36" s="144" t="s">
        <v>110</v>
      </c>
      <c r="K36" s="145"/>
      <c r="L36" s="145"/>
      <c r="M36" s="145"/>
      <c r="N36" s="145"/>
      <c r="O36" s="145"/>
      <c r="P36" s="145"/>
      <c r="Q36" s="145"/>
      <c r="R36" s="145"/>
    </row>
    <row r="37" spans="1:9" ht="12.75">
      <c r="A37" s="67" t="s">
        <v>64</v>
      </c>
      <c r="B37" s="64" t="str">
        <f>B36</f>
        <v>17h55</v>
      </c>
      <c r="C37" s="78">
        <v>2</v>
      </c>
      <c r="D37" s="61"/>
      <c r="E37" s="68" t="s">
        <v>67</v>
      </c>
      <c r="F37" s="64" t="str">
        <f>F36</f>
        <v>18h15</v>
      </c>
      <c r="G37" s="72">
        <v>5</v>
      </c>
      <c r="H37" s="114"/>
      <c r="I37" s="114"/>
    </row>
    <row r="38" spans="1:9" ht="12.75">
      <c r="A38" s="67" t="s">
        <v>65</v>
      </c>
      <c r="B38" s="64" t="str">
        <f>B36</f>
        <v>17h55</v>
      </c>
      <c r="C38" s="78">
        <v>3</v>
      </c>
      <c r="D38" s="61"/>
      <c r="E38" s="68" t="s">
        <v>68</v>
      </c>
      <c r="F38" s="64" t="str">
        <f>F36</f>
        <v>18h15</v>
      </c>
      <c r="G38" s="72">
        <v>7</v>
      </c>
      <c r="H38" s="114"/>
      <c r="I38" s="114"/>
    </row>
    <row r="39" spans="1:9" ht="13.5" thickBot="1">
      <c r="A39" s="81" t="s">
        <v>66</v>
      </c>
      <c r="B39" s="66" t="s">
        <v>60</v>
      </c>
      <c r="C39" s="79">
        <v>4</v>
      </c>
      <c r="D39" s="76"/>
      <c r="E39" s="82" t="s">
        <v>69</v>
      </c>
      <c r="F39" s="66" t="str">
        <f>F36</f>
        <v>18h15</v>
      </c>
      <c r="G39" s="73">
        <v>8</v>
      </c>
      <c r="H39" s="114"/>
      <c r="I39" s="114"/>
    </row>
    <row r="40" ht="13.5" thickTop="1"/>
  </sheetData>
  <sheetProtection/>
  <mergeCells count="14">
    <mergeCell ref="B34:C34"/>
    <mergeCell ref="F34:G34"/>
    <mergeCell ref="B12:C12"/>
    <mergeCell ref="B19:C19"/>
    <mergeCell ref="F19:G19"/>
    <mergeCell ref="B26:C26"/>
    <mergeCell ref="F26:G26"/>
    <mergeCell ref="E12:F12"/>
    <mergeCell ref="E13:F13"/>
    <mergeCell ref="E14:F14"/>
    <mergeCell ref="A1:C1"/>
    <mergeCell ref="B2:C2"/>
    <mergeCell ref="B3:C3"/>
    <mergeCell ref="B4:C4"/>
  </mergeCells>
  <printOptions/>
  <pageMargins left="0.14" right="0.18" top="0.28" bottom="0.984251969" header="0.2" footer="0.4921259845"/>
  <pageSetup horizontalDpi="200" verticalDpi="200" orientation="portrait" paperSize="9" r:id="rId3"/>
  <colBreaks count="1" manualBreakCount="1">
    <brk id="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145"/>
  <sheetViews>
    <sheetView showGridLines="0" zoomScale="90" zoomScaleNormal="90" zoomScalePageLayoutView="0" workbookViewId="0" topLeftCell="A7">
      <selection activeCell="C15" sqref="C15"/>
    </sheetView>
  </sheetViews>
  <sheetFormatPr defaultColWidth="5.7109375" defaultRowHeight="12.75" zeroHeight="1" outlineLevelRow="1"/>
  <cols>
    <col min="1" max="1" width="6.7109375" style="3" customWidth="1"/>
    <col min="2" max="2" width="22.57421875" style="2" customWidth="1"/>
    <col min="3" max="3" width="26.421875" style="2" customWidth="1"/>
    <col min="4" max="5" width="6.140625" style="3" customWidth="1"/>
    <col min="6" max="6" width="6.7109375" style="3" customWidth="1"/>
    <col min="7" max="7" width="9.8515625" style="2" customWidth="1"/>
    <col min="8" max="8" width="4.140625" style="2" customWidth="1"/>
    <col min="9" max="14" width="5.7109375" style="2" customWidth="1"/>
    <col min="15" max="16384" width="5.7109375" style="2" customWidth="1"/>
  </cols>
  <sheetData>
    <row r="1" spans="1:8" ht="19.5">
      <c r="A1" s="1" t="s">
        <v>0</v>
      </c>
      <c r="D1" s="48" t="s">
        <v>46</v>
      </c>
      <c r="G1" s="23" t="str">
        <f>Rens!E1</f>
        <v>2019/20</v>
      </c>
      <c r="H1" s="4"/>
    </row>
    <row r="2" spans="1:8" ht="19.5" customHeight="1">
      <c r="A2" s="1" t="s">
        <v>1</v>
      </c>
      <c r="F2" s="25" t="s">
        <v>61</v>
      </c>
      <c r="G2" s="25">
        <f>Rens!E2</f>
        <v>1</v>
      </c>
      <c r="H2" s="4"/>
    </row>
    <row r="3" spans="1:8" s="8" customFormat="1" ht="19.5" customHeight="1">
      <c r="A3" s="5"/>
      <c r="B3" s="6"/>
      <c r="C3" s="6"/>
      <c r="D3" s="5"/>
      <c r="E3" s="7"/>
      <c r="F3" s="5"/>
      <c r="H3" s="9"/>
    </row>
    <row r="4" spans="1:8" s="11" customFormat="1" ht="25.5">
      <c r="A4" s="168" t="str">
        <f>Rens!A1</f>
        <v>Petit AS</v>
      </c>
      <c r="B4" s="168"/>
      <c r="C4" s="168"/>
      <c r="D4" s="168"/>
      <c r="E4" s="168"/>
      <c r="F4" s="168"/>
      <c r="G4" s="168"/>
      <c r="H4" s="10"/>
    </row>
    <row r="5" spans="1:8" s="11" customFormat="1" ht="20.25">
      <c r="A5" s="169" t="str">
        <f>Rens!B2</f>
        <v>Parigné l'évêque</v>
      </c>
      <c r="B5" s="169"/>
      <c r="C5" s="169"/>
      <c r="D5" s="169"/>
      <c r="E5" s="169"/>
      <c r="F5" s="169"/>
      <c r="G5" s="169"/>
      <c r="H5" s="10"/>
    </row>
    <row r="6" spans="1:8" s="11" customFormat="1" ht="20.25">
      <c r="A6" s="170" t="str">
        <f>Rens!B3</f>
        <v>Poussin 2011</v>
      </c>
      <c r="B6" s="170"/>
      <c r="C6" s="170"/>
      <c r="D6" s="170"/>
      <c r="E6" s="170"/>
      <c r="F6" s="170"/>
      <c r="G6" s="170"/>
      <c r="H6" s="10"/>
    </row>
    <row r="7" spans="1:8" s="11" customFormat="1" ht="21" thickBot="1">
      <c r="A7" s="171">
        <f>Rens!B4</f>
        <v>43806</v>
      </c>
      <c r="B7" s="171"/>
      <c r="C7" s="171"/>
      <c r="D7" s="171"/>
      <c r="E7" s="171"/>
      <c r="F7" s="171"/>
      <c r="G7" s="171"/>
      <c r="H7" s="10"/>
    </row>
    <row r="8" spans="1:8" ht="12.75">
      <c r="A8" s="120" t="s">
        <v>3</v>
      </c>
      <c r="B8" s="121" t="s">
        <v>5</v>
      </c>
      <c r="C8" s="121" t="s">
        <v>13</v>
      </c>
      <c r="D8" s="122" t="s">
        <v>14</v>
      </c>
      <c r="E8" s="122" t="s">
        <v>15</v>
      </c>
      <c r="F8" s="122" t="s">
        <v>16</v>
      </c>
      <c r="G8" s="123" t="s">
        <v>6</v>
      </c>
      <c r="H8" s="4"/>
    </row>
    <row r="9" spans="1:14" ht="15" customHeight="1">
      <c r="A9" s="124">
        <v>1</v>
      </c>
      <c r="B9" s="116" t="s">
        <v>116</v>
      </c>
      <c r="C9" s="117" t="s">
        <v>117</v>
      </c>
      <c r="D9" s="147">
        <v>525</v>
      </c>
      <c r="E9" s="149" t="s">
        <v>138</v>
      </c>
      <c r="F9" s="148"/>
      <c r="G9" s="129">
        <v>7222837</v>
      </c>
      <c r="H9" s="15">
        <v>1</v>
      </c>
      <c r="I9" s="143"/>
      <c r="J9" s="142"/>
      <c r="K9" s="137"/>
      <c r="L9" s="142"/>
      <c r="M9" s="136"/>
      <c r="N9" s="142"/>
    </row>
    <row r="10" spans="1:14" ht="15" customHeight="1">
      <c r="A10" s="125">
        <v>2</v>
      </c>
      <c r="B10" s="146" t="s">
        <v>114</v>
      </c>
      <c r="C10" s="147" t="s">
        <v>139</v>
      </c>
      <c r="D10" s="147">
        <v>519</v>
      </c>
      <c r="E10" s="149" t="s">
        <v>30</v>
      </c>
      <c r="F10" s="148"/>
      <c r="G10" s="129">
        <v>7223061</v>
      </c>
      <c r="H10" s="15">
        <v>2</v>
      </c>
      <c r="I10" s="142"/>
      <c r="J10" s="142"/>
      <c r="K10" s="137"/>
      <c r="L10" s="142"/>
      <c r="M10" s="136"/>
      <c r="N10" s="142"/>
    </row>
    <row r="11" spans="1:14" ht="15" customHeight="1">
      <c r="A11" s="125">
        <v>3</v>
      </c>
      <c r="B11" s="119" t="s">
        <v>123</v>
      </c>
      <c r="C11" s="118" t="s">
        <v>112</v>
      </c>
      <c r="D11" s="118">
        <v>512</v>
      </c>
      <c r="E11" s="149"/>
      <c r="F11" s="118"/>
      <c r="G11" s="129">
        <v>7222180</v>
      </c>
      <c r="H11" s="15">
        <v>3</v>
      </c>
      <c r="I11" s="142"/>
      <c r="J11" s="142"/>
      <c r="K11" s="137"/>
      <c r="L11" s="142"/>
      <c r="M11" s="136"/>
      <c r="N11" s="142"/>
    </row>
    <row r="12" spans="1:14" ht="15" customHeight="1">
      <c r="A12" s="125">
        <v>4</v>
      </c>
      <c r="B12" s="119" t="s">
        <v>122</v>
      </c>
      <c r="C12" s="118" t="s">
        <v>112</v>
      </c>
      <c r="D12" s="117">
        <v>500</v>
      </c>
      <c r="E12" s="149" t="s">
        <v>30</v>
      </c>
      <c r="F12" s="118"/>
      <c r="G12" s="129">
        <v>7222925</v>
      </c>
      <c r="H12" s="15">
        <v>4</v>
      </c>
      <c r="I12" s="142"/>
      <c r="J12" s="142"/>
      <c r="K12" s="137"/>
      <c r="L12" s="142"/>
      <c r="M12" s="136"/>
      <c r="N12" s="142"/>
    </row>
    <row r="13" spans="1:14" ht="15" customHeight="1">
      <c r="A13" s="124">
        <v>5</v>
      </c>
      <c r="B13" s="119" t="s">
        <v>141</v>
      </c>
      <c r="C13" s="118" t="s">
        <v>139</v>
      </c>
      <c r="D13" s="117">
        <v>500</v>
      </c>
      <c r="E13" s="149" t="s">
        <v>30</v>
      </c>
      <c r="F13" s="118"/>
      <c r="G13" s="129">
        <v>7221151</v>
      </c>
      <c r="H13" s="15">
        <v>5</v>
      </c>
      <c r="I13" s="142"/>
      <c r="J13" s="142"/>
      <c r="K13" s="137"/>
      <c r="L13" s="142"/>
      <c r="M13" s="136"/>
      <c r="N13" s="142"/>
    </row>
    <row r="14" spans="1:14" ht="15" customHeight="1">
      <c r="A14" s="125">
        <v>6</v>
      </c>
      <c r="B14" s="119" t="s">
        <v>118</v>
      </c>
      <c r="C14" s="118" t="s">
        <v>119</v>
      </c>
      <c r="D14" s="117">
        <v>500</v>
      </c>
      <c r="E14" s="149" t="s">
        <v>30</v>
      </c>
      <c r="F14" s="118"/>
      <c r="G14" s="129">
        <v>7224495</v>
      </c>
      <c r="H14" s="15">
        <v>6</v>
      </c>
      <c r="I14" s="142"/>
      <c r="J14" s="142"/>
      <c r="K14" s="137"/>
      <c r="L14" s="142"/>
      <c r="M14" s="136"/>
      <c r="N14" s="142"/>
    </row>
    <row r="15" spans="1:14" ht="15" customHeight="1">
      <c r="A15" s="125">
        <v>7</v>
      </c>
      <c r="B15" s="119" t="s">
        <v>120</v>
      </c>
      <c r="C15" s="118" t="s">
        <v>121</v>
      </c>
      <c r="D15" s="117">
        <v>500</v>
      </c>
      <c r="E15" s="149" t="s">
        <v>30</v>
      </c>
      <c r="F15" s="118"/>
      <c r="G15" s="129">
        <v>7224456</v>
      </c>
      <c r="H15" s="15">
        <v>7</v>
      </c>
      <c r="I15" s="142"/>
      <c r="J15" s="142"/>
      <c r="K15" s="137"/>
      <c r="L15" s="142"/>
      <c r="M15" s="136"/>
      <c r="N15" s="142"/>
    </row>
    <row r="16" spans="1:14" ht="15" customHeight="1">
      <c r="A16" s="125">
        <v>8</v>
      </c>
      <c r="B16" s="119" t="s">
        <v>115</v>
      </c>
      <c r="C16" s="118" t="s">
        <v>113</v>
      </c>
      <c r="D16" s="117">
        <v>500</v>
      </c>
      <c r="E16" s="149" t="s">
        <v>30</v>
      </c>
      <c r="F16" s="118"/>
      <c r="G16" s="129">
        <v>7223415</v>
      </c>
      <c r="H16" s="15">
        <v>8</v>
      </c>
      <c r="I16" s="142"/>
      <c r="J16" s="142"/>
      <c r="K16" s="137"/>
      <c r="L16" s="142"/>
      <c r="M16" s="136"/>
      <c r="N16" s="142"/>
    </row>
    <row r="17" spans="1:14" ht="15" customHeight="1">
      <c r="A17" s="124">
        <v>9</v>
      </c>
      <c r="B17" s="119" t="s">
        <v>125</v>
      </c>
      <c r="C17" s="118" t="s">
        <v>126</v>
      </c>
      <c r="D17" s="117">
        <v>500</v>
      </c>
      <c r="E17" s="149" t="s">
        <v>30</v>
      </c>
      <c r="F17" s="118"/>
      <c r="G17" s="129">
        <v>7224439</v>
      </c>
      <c r="H17" s="15">
        <v>9</v>
      </c>
      <c r="I17" s="142"/>
      <c r="J17" s="142"/>
      <c r="K17" s="137"/>
      <c r="L17" s="142"/>
      <c r="M17" s="136"/>
      <c r="N17" s="142"/>
    </row>
    <row r="18" spans="1:14" ht="15" customHeight="1">
      <c r="A18" s="125">
        <v>10</v>
      </c>
      <c r="B18" s="119" t="s">
        <v>124</v>
      </c>
      <c r="C18" s="118" t="s">
        <v>112</v>
      </c>
      <c r="D18" s="117">
        <v>500</v>
      </c>
      <c r="E18" s="149" t="s">
        <v>30</v>
      </c>
      <c r="F18" s="118"/>
      <c r="G18" s="129">
        <v>7224473</v>
      </c>
      <c r="H18" s="15">
        <v>10</v>
      </c>
      <c r="I18" s="142"/>
      <c r="J18" s="142"/>
      <c r="K18" s="137"/>
      <c r="L18" s="142"/>
      <c r="M18" s="136"/>
      <c r="N18" s="142"/>
    </row>
    <row r="19" spans="1:14" ht="15" customHeight="1">
      <c r="A19" s="125">
        <v>11</v>
      </c>
      <c r="B19" s="119" t="s">
        <v>142</v>
      </c>
      <c r="C19" s="118" t="s">
        <v>143</v>
      </c>
      <c r="D19" s="117">
        <v>500</v>
      </c>
      <c r="E19" s="149" t="s">
        <v>30</v>
      </c>
      <c r="F19" s="118"/>
      <c r="G19" s="129">
        <v>7220258</v>
      </c>
      <c r="H19" s="15">
        <v>11</v>
      </c>
      <c r="I19" s="142"/>
      <c r="J19" s="142"/>
      <c r="K19" s="137"/>
      <c r="L19" s="142"/>
      <c r="M19" s="136"/>
      <c r="N19" s="142"/>
    </row>
    <row r="20" spans="1:14" ht="15" customHeight="1">
      <c r="A20" s="125">
        <v>12</v>
      </c>
      <c r="B20" s="119" t="s">
        <v>127</v>
      </c>
      <c r="C20" s="118" t="s">
        <v>128</v>
      </c>
      <c r="D20" s="117">
        <v>500</v>
      </c>
      <c r="E20" s="149" t="s">
        <v>30</v>
      </c>
      <c r="F20" s="118"/>
      <c r="G20" s="129">
        <v>7223412</v>
      </c>
      <c r="H20" s="15">
        <v>12</v>
      </c>
      <c r="I20" s="142"/>
      <c r="J20" s="142"/>
      <c r="K20" s="137"/>
      <c r="L20" s="142"/>
      <c r="M20" s="136"/>
      <c r="N20" s="142"/>
    </row>
    <row r="21" spans="1:14" ht="15" customHeight="1">
      <c r="A21" s="124">
        <v>13</v>
      </c>
      <c r="B21" s="119" t="s">
        <v>129</v>
      </c>
      <c r="C21" s="118" t="s">
        <v>130</v>
      </c>
      <c r="D21" s="117">
        <v>500</v>
      </c>
      <c r="E21" s="149" t="s">
        <v>30</v>
      </c>
      <c r="F21" s="118"/>
      <c r="G21" s="130">
        <v>7223103</v>
      </c>
      <c r="H21" s="15">
        <v>13</v>
      </c>
      <c r="I21" s="142"/>
      <c r="J21" s="142"/>
      <c r="K21" s="137"/>
      <c r="L21" s="142"/>
      <c r="M21" s="136"/>
      <c r="N21" s="142"/>
    </row>
    <row r="22" spans="1:14" ht="15" customHeight="1">
      <c r="A22" s="125">
        <v>14</v>
      </c>
      <c r="B22" s="119" t="s">
        <v>131</v>
      </c>
      <c r="C22" s="118" t="s">
        <v>132</v>
      </c>
      <c r="D22" s="117">
        <v>500</v>
      </c>
      <c r="E22" s="149" t="s">
        <v>30</v>
      </c>
      <c r="F22" s="118"/>
      <c r="G22" s="130">
        <v>7224136</v>
      </c>
      <c r="H22" s="15">
        <v>14</v>
      </c>
      <c r="I22" s="142"/>
      <c r="J22" s="142"/>
      <c r="K22" s="137"/>
      <c r="L22" s="142"/>
      <c r="M22" s="136"/>
      <c r="N22" s="142"/>
    </row>
    <row r="23" spans="1:14" ht="15" customHeight="1">
      <c r="A23" s="125">
        <v>15</v>
      </c>
      <c r="B23" s="119" t="s">
        <v>133</v>
      </c>
      <c r="C23" s="118" t="s">
        <v>132</v>
      </c>
      <c r="D23" s="118">
        <v>500</v>
      </c>
      <c r="E23" s="149" t="s">
        <v>30</v>
      </c>
      <c r="F23" s="118"/>
      <c r="G23" s="130">
        <v>7221876</v>
      </c>
      <c r="H23" s="15">
        <v>15</v>
      </c>
      <c r="I23" s="142"/>
      <c r="J23" s="142"/>
      <c r="K23" s="137"/>
      <c r="L23" s="142"/>
      <c r="M23" s="136"/>
      <c r="N23" s="142"/>
    </row>
    <row r="24" spans="1:14" ht="15" customHeight="1" thickBot="1">
      <c r="A24" s="126">
        <v>16</v>
      </c>
      <c r="B24" s="127" t="s">
        <v>140</v>
      </c>
      <c r="C24" s="118" t="s">
        <v>132</v>
      </c>
      <c r="D24" s="128">
        <v>500</v>
      </c>
      <c r="E24" s="149" t="s">
        <v>30</v>
      </c>
      <c r="F24" s="128"/>
      <c r="G24" s="132">
        <v>7223890</v>
      </c>
      <c r="H24" s="15">
        <v>16</v>
      </c>
      <c r="I24" s="142"/>
      <c r="J24" s="142"/>
      <c r="K24" s="137"/>
      <c r="L24" s="142"/>
      <c r="M24" s="136"/>
      <c r="N24" s="142"/>
    </row>
    <row r="25" spans="1:8" ht="12.75" hidden="1" outlineLevel="1">
      <c r="A25" s="12">
        <v>17</v>
      </c>
      <c r="B25" s="13"/>
      <c r="C25" s="13"/>
      <c r="D25" s="14"/>
      <c r="E25" s="14"/>
      <c r="F25" s="14"/>
      <c r="G25" s="20"/>
      <c r="H25" s="15">
        <v>17</v>
      </c>
    </row>
    <row r="26" spans="1:8" ht="12.75" hidden="1" outlineLevel="1">
      <c r="A26" s="16">
        <v>18</v>
      </c>
      <c r="B26" s="17"/>
      <c r="C26" s="17"/>
      <c r="D26" s="18"/>
      <c r="E26" s="18"/>
      <c r="F26" s="18"/>
      <c r="G26" s="19"/>
      <c r="H26" s="15">
        <v>18</v>
      </c>
    </row>
    <row r="27" spans="1:8" ht="12.75" hidden="1" outlineLevel="1">
      <c r="A27" s="16">
        <v>19</v>
      </c>
      <c r="B27" s="17"/>
      <c r="C27" s="17"/>
      <c r="D27" s="18"/>
      <c r="E27" s="18"/>
      <c r="F27" s="18"/>
      <c r="G27" s="19"/>
      <c r="H27" s="15">
        <v>19</v>
      </c>
    </row>
    <row r="28" spans="1:8" ht="12.75" hidden="1" outlineLevel="1">
      <c r="A28" s="21">
        <v>20</v>
      </c>
      <c r="B28" s="17"/>
      <c r="C28" s="17"/>
      <c r="D28" s="18"/>
      <c r="E28" s="18"/>
      <c r="F28" s="18"/>
      <c r="G28" s="19"/>
      <c r="H28" s="15">
        <v>20</v>
      </c>
    </row>
    <row r="29" spans="1:8" ht="12.75" hidden="1" outlineLevel="1">
      <c r="A29" s="12">
        <v>21</v>
      </c>
      <c r="B29" s="17"/>
      <c r="C29" s="17"/>
      <c r="D29" s="18"/>
      <c r="E29" s="18"/>
      <c r="F29" s="18"/>
      <c r="G29" s="19"/>
      <c r="H29" s="15">
        <v>21</v>
      </c>
    </row>
    <row r="30" spans="1:8" ht="12.75" hidden="1" outlineLevel="1">
      <c r="A30" s="16">
        <v>22</v>
      </c>
      <c r="B30" s="17"/>
      <c r="C30" s="17"/>
      <c r="D30" s="18"/>
      <c r="E30" s="18"/>
      <c r="F30" s="18"/>
      <c r="G30" s="19"/>
      <c r="H30" s="15">
        <v>22</v>
      </c>
    </row>
    <row r="31" spans="1:8" ht="12.75" hidden="1" outlineLevel="1">
      <c r="A31" s="16">
        <v>23</v>
      </c>
      <c r="B31" s="17"/>
      <c r="C31" s="17"/>
      <c r="D31" s="18"/>
      <c r="E31" s="18"/>
      <c r="F31" s="18"/>
      <c r="G31" s="19"/>
      <c r="H31" s="15">
        <v>23</v>
      </c>
    </row>
    <row r="32" spans="1:8" ht="12.75" hidden="1" outlineLevel="1">
      <c r="A32" s="16">
        <v>24</v>
      </c>
      <c r="B32" s="17"/>
      <c r="C32" s="17"/>
      <c r="D32" s="18"/>
      <c r="E32" s="18"/>
      <c r="F32" s="18"/>
      <c r="G32" s="19"/>
      <c r="H32" s="15">
        <v>24</v>
      </c>
    </row>
    <row r="33" spans="1:8" ht="12.75" hidden="1" outlineLevel="1">
      <c r="A33" s="12">
        <v>25</v>
      </c>
      <c r="B33" s="17"/>
      <c r="C33" s="17"/>
      <c r="D33" s="18"/>
      <c r="E33" s="18"/>
      <c r="F33" s="18"/>
      <c r="G33" s="19"/>
      <c r="H33" s="15">
        <v>25</v>
      </c>
    </row>
    <row r="34" spans="1:8" ht="12.75" hidden="1" outlineLevel="1">
      <c r="A34" s="16">
        <v>26</v>
      </c>
      <c r="B34" s="17"/>
      <c r="C34" s="17"/>
      <c r="D34" s="18"/>
      <c r="E34" s="18"/>
      <c r="F34" s="18"/>
      <c r="G34" s="19"/>
      <c r="H34" s="15">
        <v>26</v>
      </c>
    </row>
    <row r="35" spans="1:8" ht="12.75" hidden="1" outlineLevel="1">
      <c r="A35" s="16">
        <v>27</v>
      </c>
      <c r="B35" s="17"/>
      <c r="C35" s="17"/>
      <c r="D35" s="18"/>
      <c r="E35" s="18"/>
      <c r="F35" s="18"/>
      <c r="G35" s="19"/>
      <c r="H35" s="15">
        <v>27</v>
      </c>
    </row>
    <row r="36" spans="1:8" ht="12.75" hidden="1" outlineLevel="1">
      <c r="A36" s="16">
        <v>28</v>
      </c>
      <c r="B36" s="17"/>
      <c r="C36" s="17"/>
      <c r="D36" s="18"/>
      <c r="E36" s="18"/>
      <c r="F36" s="18"/>
      <c r="G36" s="19"/>
      <c r="H36" s="15">
        <v>28</v>
      </c>
    </row>
    <row r="37" spans="1:8" ht="12.75" hidden="1" outlineLevel="1">
      <c r="A37" s="12">
        <v>29</v>
      </c>
      <c r="B37" s="17"/>
      <c r="C37" s="17"/>
      <c r="D37" s="18"/>
      <c r="E37" s="18"/>
      <c r="F37" s="18"/>
      <c r="G37" s="19"/>
      <c r="H37" s="15">
        <v>29</v>
      </c>
    </row>
    <row r="38" spans="1:8" ht="12.75" hidden="1" outlineLevel="1">
      <c r="A38" s="16">
        <v>30</v>
      </c>
      <c r="B38" s="17"/>
      <c r="C38" s="17"/>
      <c r="D38" s="18"/>
      <c r="E38" s="18"/>
      <c r="F38" s="18"/>
      <c r="G38" s="19"/>
      <c r="H38" s="15">
        <v>30</v>
      </c>
    </row>
    <row r="39" spans="1:8" ht="12.75" hidden="1" outlineLevel="1">
      <c r="A39" s="16">
        <v>31</v>
      </c>
      <c r="B39" s="17"/>
      <c r="C39" s="17"/>
      <c r="D39" s="18"/>
      <c r="E39" s="18"/>
      <c r="F39" s="18"/>
      <c r="G39" s="19"/>
      <c r="H39" s="15">
        <v>31</v>
      </c>
    </row>
    <row r="40" spans="1:8" ht="12.75" hidden="1" outlineLevel="1">
      <c r="A40" s="16">
        <v>32</v>
      </c>
      <c r="B40" s="17"/>
      <c r="C40" s="17"/>
      <c r="D40" s="18"/>
      <c r="E40" s="18"/>
      <c r="F40" s="18"/>
      <c r="G40" s="19"/>
      <c r="H40" s="15">
        <v>32</v>
      </c>
    </row>
    <row r="41" spans="1:8" ht="12.75" hidden="1" outlineLevel="1">
      <c r="A41" s="12">
        <v>33</v>
      </c>
      <c r="B41" s="17"/>
      <c r="C41" s="17"/>
      <c r="D41" s="18"/>
      <c r="E41" s="18"/>
      <c r="F41" s="18"/>
      <c r="G41" s="19"/>
      <c r="H41" s="15">
        <v>33</v>
      </c>
    </row>
    <row r="42" spans="1:8" ht="12.75" hidden="1" outlineLevel="1">
      <c r="A42" s="16">
        <v>34</v>
      </c>
      <c r="B42" s="17"/>
      <c r="C42" s="17"/>
      <c r="D42" s="18"/>
      <c r="E42" s="18"/>
      <c r="F42" s="18"/>
      <c r="G42" s="19"/>
      <c r="H42" s="15">
        <v>34</v>
      </c>
    </row>
    <row r="43" spans="1:8" ht="12.75" hidden="1" outlineLevel="1">
      <c r="A43" s="16">
        <v>35</v>
      </c>
      <c r="B43" s="17"/>
      <c r="C43" s="17"/>
      <c r="D43" s="18"/>
      <c r="E43" s="18"/>
      <c r="F43" s="18"/>
      <c r="G43" s="19"/>
      <c r="H43" s="15">
        <v>35</v>
      </c>
    </row>
    <row r="44" spans="1:8" ht="12.75" hidden="1" outlineLevel="1">
      <c r="A44" s="16">
        <v>36</v>
      </c>
      <c r="B44" s="17"/>
      <c r="C44" s="17"/>
      <c r="D44" s="18"/>
      <c r="E44" s="18"/>
      <c r="F44" s="18"/>
      <c r="G44" s="19"/>
      <c r="H44" s="15">
        <v>36</v>
      </c>
    </row>
    <row r="45" spans="1:8" ht="12.75" hidden="1" outlineLevel="1">
      <c r="A45" s="12">
        <v>37</v>
      </c>
      <c r="B45" s="17"/>
      <c r="C45" s="17"/>
      <c r="D45" s="18"/>
      <c r="E45" s="18"/>
      <c r="F45" s="18"/>
      <c r="G45" s="19"/>
      <c r="H45" s="15">
        <v>37</v>
      </c>
    </row>
    <row r="46" spans="1:8" ht="12.75" hidden="1" outlineLevel="1">
      <c r="A46" s="16">
        <v>38</v>
      </c>
      <c r="B46" s="17"/>
      <c r="C46" s="17"/>
      <c r="D46" s="18"/>
      <c r="E46" s="18"/>
      <c r="F46" s="18"/>
      <c r="G46" s="19"/>
      <c r="H46" s="15">
        <v>38</v>
      </c>
    </row>
    <row r="47" spans="1:8" ht="12.75" hidden="1" outlineLevel="1">
      <c r="A47" s="16">
        <v>39</v>
      </c>
      <c r="B47" s="17"/>
      <c r="C47" s="17"/>
      <c r="D47" s="18"/>
      <c r="E47" s="18"/>
      <c r="F47" s="18"/>
      <c r="G47" s="19"/>
      <c r="H47" s="15">
        <v>39</v>
      </c>
    </row>
    <row r="48" spans="1:8" ht="12.75" hidden="1" outlineLevel="1">
      <c r="A48" s="16">
        <v>40</v>
      </c>
      <c r="B48" s="17"/>
      <c r="C48" s="17"/>
      <c r="D48" s="18"/>
      <c r="E48" s="18"/>
      <c r="F48" s="18"/>
      <c r="G48" s="19"/>
      <c r="H48" s="15">
        <v>40</v>
      </c>
    </row>
    <row r="49" spans="1:8" ht="12.75" hidden="1" outlineLevel="1">
      <c r="A49" s="12">
        <v>41</v>
      </c>
      <c r="B49" s="17"/>
      <c r="C49" s="17"/>
      <c r="D49" s="18"/>
      <c r="E49" s="18"/>
      <c r="F49" s="18"/>
      <c r="G49" s="19"/>
      <c r="H49" s="15">
        <v>41</v>
      </c>
    </row>
    <row r="50" spans="1:8" ht="12.75" hidden="1" outlineLevel="1">
      <c r="A50" s="16">
        <v>42</v>
      </c>
      <c r="B50" s="17"/>
      <c r="C50" s="17"/>
      <c r="D50" s="18"/>
      <c r="E50" s="18"/>
      <c r="F50" s="18"/>
      <c r="G50" s="19"/>
      <c r="H50" s="15">
        <v>42</v>
      </c>
    </row>
    <row r="51" spans="1:8" ht="12.75" hidden="1" outlineLevel="1">
      <c r="A51" s="16">
        <v>43</v>
      </c>
      <c r="B51" s="17"/>
      <c r="C51" s="17"/>
      <c r="D51" s="18"/>
      <c r="E51" s="18"/>
      <c r="F51" s="18"/>
      <c r="G51" s="19"/>
      <c r="H51" s="15">
        <v>43</v>
      </c>
    </row>
    <row r="52" spans="1:8" ht="12.75" hidden="1" outlineLevel="1">
      <c r="A52" s="16">
        <v>44</v>
      </c>
      <c r="B52" s="17"/>
      <c r="C52" s="17"/>
      <c r="D52" s="18"/>
      <c r="E52" s="18"/>
      <c r="F52" s="18"/>
      <c r="G52" s="19"/>
      <c r="H52" s="15">
        <v>44</v>
      </c>
    </row>
    <row r="53" spans="1:8" ht="12.75" hidden="1" outlineLevel="1">
      <c r="A53" s="12">
        <v>45</v>
      </c>
      <c r="B53" s="17"/>
      <c r="C53" s="17"/>
      <c r="D53" s="18"/>
      <c r="E53" s="18"/>
      <c r="F53" s="18"/>
      <c r="G53" s="19"/>
      <c r="H53" s="15">
        <v>45</v>
      </c>
    </row>
    <row r="54" spans="1:8" ht="12.75" hidden="1" outlineLevel="1">
      <c r="A54" s="16">
        <v>46</v>
      </c>
      <c r="B54" s="17"/>
      <c r="C54" s="17"/>
      <c r="D54" s="18"/>
      <c r="E54" s="18"/>
      <c r="F54" s="18"/>
      <c r="G54" s="19"/>
      <c r="H54" s="15">
        <v>46</v>
      </c>
    </row>
    <row r="55" spans="1:8" ht="12.75" hidden="1" outlineLevel="1">
      <c r="A55" s="16">
        <v>47</v>
      </c>
      <c r="B55" s="17"/>
      <c r="C55" s="17"/>
      <c r="D55" s="18"/>
      <c r="E55" s="18"/>
      <c r="F55" s="18"/>
      <c r="G55" s="19"/>
      <c r="H55" s="15">
        <v>47</v>
      </c>
    </row>
    <row r="56" spans="1:8" ht="12.75" hidden="1" outlineLevel="1">
      <c r="A56" s="16">
        <v>48</v>
      </c>
      <c r="B56" s="17"/>
      <c r="C56" s="17"/>
      <c r="D56" s="18"/>
      <c r="E56" s="18"/>
      <c r="F56" s="18"/>
      <c r="G56" s="19"/>
      <c r="H56" s="15">
        <v>48</v>
      </c>
    </row>
    <row r="57" spans="1:8" ht="12.75" hidden="1" outlineLevel="1">
      <c r="A57" s="16">
        <v>49</v>
      </c>
      <c r="B57" s="17"/>
      <c r="C57" s="17"/>
      <c r="D57" s="18"/>
      <c r="E57" s="18"/>
      <c r="F57" s="18"/>
      <c r="G57" s="19"/>
      <c r="H57" s="15">
        <v>49</v>
      </c>
    </row>
    <row r="58" spans="1:8" ht="12.75" hidden="1" outlineLevel="1">
      <c r="A58" s="16">
        <v>50</v>
      </c>
      <c r="B58" s="17"/>
      <c r="C58" s="17"/>
      <c r="D58" s="18"/>
      <c r="E58" s="18"/>
      <c r="F58" s="18"/>
      <c r="G58" s="19"/>
      <c r="H58" s="15">
        <v>50</v>
      </c>
    </row>
    <row r="59" spans="1:8" ht="12.75" hidden="1" outlineLevel="1">
      <c r="A59" s="16">
        <v>51</v>
      </c>
      <c r="B59" s="17"/>
      <c r="C59" s="17"/>
      <c r="D59" s="18"/>
      <c r="E59" s="18"/>
      <c r="F59" s="18"/>
      <c r="G59" s="19"/>
      <c r="H59" s="15">
        <v>51</v>
      </c>
    </row>
    <row r="60" spans="1:8" ht="12.75" hidden="1" outlineLevel="1">
      <c r="A60" s="12">
        <v>52</v>
      </c>
      <c r="B60" s="17"/>
      <c r="C60" s="17"/>
      <c r="D60" s="18"/>
      <c r="E60" s="18"/>
      <c r="F60" s="18"/>
      <c r="G60" s="19"/>
      <c r="H60" s="15">
        <v>52</v>
      </c>
    </row>
    <row r="61" spans="1:8" ht="12.75" hidden="1" outlineLevel="1">
      <c r="A61" s="16">
        <v>53</v>
      </c>
      <c r="B61" s="17"/>
      <c r="C61" s="17"/>
      <c r="D61" s="18"/>
      <c r="E61" s="18"/>
      <c r="F61" s="18"/>
      <c r="G61" s="19"/>
      <c r="H61" s="15">
        <v>53</v>
      </c>
    </row>
    <row r="62" spans="1:8" ht="12.75" hidden="1" outlineLevel="1">
      <c r="A62" s="16">
        <v>54</v>
      </c>
      <c r="B62" s="17"/>
      <c r="C62" s="17"/>
      <c r="D62" s="18"/>
      <c r="E62" s="18"/>
      <c r="F62" s="18"/>
      <c r="G62" s="19"/>
      <c r="H62" s="15">
        <v>54</v>
      </c>
    </row>
    <row r="63" spans="1:8" ht="12.75" hidden="1" outlineLevel="1">
      <c r="A63" s="16">
        <v>55</v>
      </c>
      <c r="B63" s="17"/>
      <c r="C63" s="17"/>
      <c r="D63" s="18"/>
      <c r="E63" s="18"/>
      <c r="F63" s="18"/>
      <c r="G63" s="19"/>
      <c r="H63" s="15">
        <v>55</v>
      </c>
    </row>
    <row r="64" spans="1:8" ht="12.75" hidden="1" outlineLevel="1">
      <c r="A64" s="12">
        <v>56</v>
      </c>
      <c r="B64" s="17"/>
      <c r="C64" s="17"/>
      <c r="D64" s="18"/>
      <c r="E64" s="18"/>
      <c r="F64" s="18"/>
      <c r="G64" s="19"/>
      <c r="H64" s="15">
        <v>56</v>
      </c>
    </row>
    <row r="65" spans="1:8" ht="12.75" hidden="1" outlineLevel="1">
      <c r="A65" s="16">
        <v>57</v>
      </c>
      <c r="B65" s="17"/>
      <c r="C65" s="17"/>
      <c r="D65" s="18"/>
      <c r="E65" s="18"/>
      <c r="F65" s="18"/>
      <c r="G65" s="19"/>
      <c r="H65" s="15">
        <v>57</v>
      </c>
    </row>
    <row r="66" spans="1:8" ht="12.75" hidden="1" outlineLevel="1">
      <c r="A66" s="16">
        <v>58</v>
      </c>
      <c r="B66" s="17"/>
      <c r="C66" s="17"/>
      <c r="D66" s="18"/>
      <c r="E66" s="18"/>
      <c r="F66" s="18"/>
      <c r="G66" s="19"/>
      <c r="H66" s="15">
        <v>58</v>
      </c>
    </row>
    <row r="67" spans="1:8" ht="12.75" hidden="1" outlineLevel="1">
      <c r="A67" s="16">
        <v>59</v>
      </c>
      <c r="B67" s="17"/>
      <c r="C67" s="17"/>
      <c r="D67" s="18"/>
      <c r="E67" s="18"/>
      <c r="F67" s="18"/>
      <c r="G67" s="19"/>
      <c r="H67" s="15">
        <v>59</v>
      </c>
    </row>
    <row r="68" spans="1:8" ht="12.75" hidden="1" outlineLevel="1">
      <c r="A68" s="12">
        <v>60</v>
      </c>
      <c r="B68" s="17"/>
      <c r="C68" s="17"/>
      <c r="D68" s="18"/>
      <c r="E68" s="18"/>
      <c r="F68" s="18"/>
      <c r="G68" s="19"/>
      <c r="H68" s="15">
        <v>60</v>
      </c>
    </row>
    <row r="69" spans="1:8" ht="12.75" hidden="1" outlineLevel="1">
      <c r="A69" s="16">
        <v>61</v>
      </c>
      <c r="B69" s="17"/>
      <c r="C69" s="17"/>
      <c r="D69" s="18"/>
      <c r="E69" s="18"/>
      <c r="F69" s="18"/>
      <c r="G69" s="19"/>
      <c r="H69" s="15">
        <v>61</v>
      </c>
    </row>
    <row r="70" spans="1:8" ht="12.75" hidden="1" outlineLevel="1">
      <c r="A70" s="16">
        <v>62</v>
      </c>
      <c r="B70" s="17"/>
      <c r="C70" s="17"/>
      <c r="D70" s="18"/>
      <c r="E70" s="18"/>
      <c r="F70" s="18"/>
      <c r="G70" s="19"/>
      <c r="H70" s="15">
        <v>62</v>
      </c>
    </row>
    <row r="71" spans="1:8" ht="12.75" hidden="1" outlineLevel="1">
      <c r="A71" s="21">
        <v>63</v>
      </c>
      <c r="B71" s="17"/>
      <c r="C71" s="17"/>
      <c r="D71" s="18"/>
      <c r="E71" s="18"/>
      <c r="F71" s="18"/>
      <c r="G71" s="19"/>
      <c r="H71" s="15">
        <v>63</v>
      </c>
    </row>
    <row r="72" spans="1:8" ht="12.75" hidden="1" outlineLevel="1">
      <c r="A72" s="12">
        <v>64</v>
      </c>
      <c r="B72" s="17"/>
      <c r="C72" s="17"/>
      <c r="D72" s="18"/>
      <c r="E72" s="18"/>
      <c r="F72" s="18"/>
      <c r="G72" s="19"/>
      <c r="H72" s="15">
        <v>64</v>
      </c>
    </row>
    <row r="73" spans="1:8" ht="12.75" hidden="1" outlineLevel="1">
      <c r="A73" s="16">
        <v>65</v>
      </c>
      <c r="B73" s="17"/>
      <c r="C73" s="17"/>
      <c r="D73" s="18"/>
      <c r="E73" s="18"/>
      <c r="F73" s="18"/>
      <c r="G73" s="19"/>
      <c r="H73" s="15">
        <v>65</v>
      </c>
    </row>
    <row r="74" spans="1:8" ht="12.75" hidden="1" outlineLevel="1">
      <c r="A74" s="16">
        <v>66</v>
      </c>
      <c r="B74" s="17"/>
      <c r="C74" s="17"/>
      <c r="D74" s="18"/>
      <c r="E74" s="18"/>
      <c r="F74" s="18"/>
      <c r="G74" s="19"/>
      <c r="H74" s="15">
        <v>66</v>
      </c>
    </row>
    <row r="75" spans="1:8" ht="12.75" hidden="1" outlineLevel="1">
      <c r="A75" s="16">
        <v>67</v>
      </c>
      <c r="B75" s="17"/>
      <c r="C75" s="17"/>
      <c r="D75" s="18"/>
      <c r="E75" s="18"/>
      <c r="F75" s="18"/>
      <c r="G75" s="19"/>
      <c r="H75" s="15">
        <v>67</v>
      </c>
    </row>
    <row r="76" spans="1:8" ht="12.75" hidden="1" outlineLevel="1">
      <c r="A76" s="12">
        <v>68</v>
      </c>
      <c r="B76" s="17"/>
      <c r="C76" s="17"/>
      <c r="D76" s="18"/>
      <c r="E76" s="18"/>
      <c r="F76" s="18"/>
      <c r="G76" s="19"/>
      <c r="H76" s="15">
        <v>68</v>
      </c>
    </row>
    <row r="77" spans="1:8" ht="12.75" hidden="1" outlineLevel="1">
      <c r="A77" s="16">
        <v>69</v>
      </c>
      <c r="B77" s="17"/>
      <c r="C77" s="17"/>
      <c r="D77" s="18"/>
      <c r="E77" s="18"/>
      <c r="F77" s="18"/>
      <c r="G77" s="19"/>
      <c r="H77" s="15">
        <v>69</v>
      </c>
    </row>
    <row r="78" spans="1:8" ht="12.75" hidden="1" outlineLevel="1">
      <c r="A78" s="16">
        <v>70</v>
      </c>
      <c r="B78" s="17"/>
      <c r="C78" s="17"/>
      <c r="D78" s="18"/>
      <c r="E78" s="18"/>
      <c r="F78" s="18"/>
      <c r="G78" s="19"/>
      <c r="H78" s="15">
        <v>70</v>
      </c>
    </row>
    <row r="79" spans="1:8" ht="12.75" hidden="1" outlineLevel="1">
      <c r="A79" s="16">
        <v>71</v>
      </c>
      <c r="B79" s="17"/>
      <c r="C79" s="17"/>
      <c r="D79" s="18"/>
      <c r="E79" s="18"/>
      <c r="F79" s="18"/>
      <c r="G79" s="19"/>
      <c r="H79" s="15">
        <v>71</v>
      </c>
    </row>
    <row r="80" spans="1:8" ht="12.75" hidden="1" outlineLevel="1">
      <c r="A80" s="12">
        <v>72</v>
      </c>
      <c r="B80" s="17"/>
      <c r="C80" s="17"/>
      <c r="D80" s="18"/>
      <c r="E80" s="18"/>
      <c r="F80" s="18"/>
      <c r="G80" s="19"/>
      <c r="H80" s="15">
        <v>72</v>
      </c>
    </row>
    <row r="81" spans="1:8" ht="12.75" hidden="1" outlineLevel="1">
      <c r="A81" s="16">
        <v>73</v>
      </c>
      <c r="B81" s="17"/>
      <c r="C81" s="17"/>
      <c r="D81" s="18"/>
      <c r="E81" s="18"/>
      <c r="F81" s="18"/>
      <c r="G81" s="19"/>
      <c r="H81" s="15">
        <v>73</v>
      </c>
    </row>
    <row r="82" spans="1:8" ht="12.75" hidden="1" outlineLevel="1">
      <c r="A82" s="16">
        <v>74</v>
      </c>
      <c r="B82" s="17"/>
      <c r="C82" s="17"/>
      <c r="D82" s="18"/>
      <c r="E82" s="18"/>
      <c r="F82" s="18"/>
      <c r="G82" s="19"/>
      <c r="H82" s="15">
        <v>74</v>
      </c>
    </row>
    <row r="83" spans="1:8" ht="12.75" hidden="1" outlineLevel="1">
      <c r="A83" s="16">
        <v>75</v>
      </c>
      <c r="B83" s="17"/>
      <c r="C83" s="17"/>
      <c r="D83" s="18"/>
      <c r="E83" s="18"/>
      <c r="F83" s="18"/>
      <c r="G83" s="19"/>
      <c r="H83" s="15">
        <v>75</v>
      </c>
    </row>
    <row r="84" spans="1:8" ht="12.75" hidden="1" outlineLevel="1">
      <c r="A84" s="12">
        <v>76</v>
      </c>
      <c r="B84" s="17"/>
      <c r="C84" s="17"/>
      <c r="D84" s="18"/>
      <c r="E84" s="18"/>
      <c r="F84" s="18"/>
      <c r="G84" s="19"/>
      <c r="H84" s="15">
        <v>76</v>
      </c>
    </row>
    <row r="85" spans="1:8" ht="12.75" hidden="1" outlineLevel="1">
      <c r="A85" s="16">
        <v>77</v>
      </c>
      <c r="B85" s="17"/>
      <c r="C85" s="17"/>
      <c r="D85" s="18"/>
      <c r="E85" s="18"/>
      <c r="F85" s="18"/>
      <c r="G85" s="19"/>
      <c r="H85" s="15">
        <v>77</v>
      </c>
    </row>
    <row r="86" spans="1:8" ht="12.75" hidden="1" outlineLevel="1">
      <c r="A86" s="16">
        <v>78</v>
      </c>
      <c r="B86" s="17"/>
      <c r="C86" s="17"/>
      <c r="D86" s="18"/>
      <c r="E86" s="18"/>
      <c r="F86" s="18"/>
      <c r="G86" s="19"/>
      <c r="H86" s="15">
        <v>78</v>
      </c>
    </row>
    <row r="87" spans="1:8" ht="12.75" hidden="1" outlineLevel="1">
      <c r="A87" s="16">
        <v>79</v>
      </c>
      <c r="B87" s="17"/>
      <c r="C87" s="17"/>
      <c r="D87" s="18"/>
      <c r="E87" s="18"/>
      <c r="F87" s="18"/>
      <c r="G87" s="19"/>
      <c r="H87" s="15">
        <v>79</v>
      </c>
    </row>
    <row r="88" spans="1:8" ht="12.75" hidden="1" outlineLevel="1">
      <c r="A88" s="12">
        <v>80</v>
      </c>
      <c r="B88" s="17"/>
      <c r="C88" s="17"/>
      <c r="D88" s="18"/>
      <c r="E88" s="18"/>
      <c r="F88" s="18"/>
      <c r="G88" s="19"/>
      <c r="H88" s="15">
        <v>80</v>
      </c>
    </row>
    <row r="89" spans="1:8" ht="12.75" hidden="1" outlineLevel="1">
      <c r="A89" s="16">
        <v>81</v>
      </c>
      <c r="B89" s="17"/>
      <c r="C89" s="17"/>
      <c r="D89" s="18"/>
      <c r="E89" s="18"/>
      <c r="F89" s="18"/>
      <c r="G89" s="19"/>
      <c r="H89" s="15">
        <v>81</v>
      </c>
    </row>
    <row r="90" spans="1:8" ht="12.75" hidden="1" outlineLevel="1">
      <c r="A90" s="16">
        <v>82</v>
      </c>
      <c r="B90" s="17"/>
      <c r="C90" s="17"/>
      <c r="D90" s="18"/>
      <c r="E90" s="18"/>
      <c r="F90" s="18"/>
      <c r="G90" s="19"/>
      <c r="H90" s="15">
        <v>82</v>
      </c>
    </row>
    <row r="91" spans="1:8" ht="12.75" hidden="1" outlineLevel="1">
      <c r="A91" s="16">
        <v>83</v>
      </c>
      <c r="B91" s="17"/>
      <c r="C91" s="17"/>
      <c r="D91" s="18"/>
      <c r="E91" s="18"/>
      <c r="F91" s="18"/>
      <c r="G91" s="19"/>
      <c r="H91" s="15">
        <v>83</v>
      </c>
    </row>
    <row r="92" spans="1:8" ht="12.75" hidden="1" outlineLevel="1">
      <c r="A92" s="12">
        <v>84</v>
      </c>
      <c r="B92" s="17"/>
      <c r="C92" s="17"/>
      <c r="D92" s="18"/>
      <c r="E92" s="18"/>
      <c r="F92" s="18"/>
      <c r="G92" s="19"/>
      <c r="H92" s="15">
        <v>84</v>
      </c>
    </row>
    <row r="93" spans="1:8" ht="12.75" hidden="1" outlineLevel="1">
      <c r="A93" s="16">
        <v>85</v>
      </c>
      <c r="B93" s="17"/>
      <c r="C93" s="17"/>
      <c r="D93" s="18"/>
      <c r="E93" s="18"/>
      <c r="F93" s="18"/>
      <c r="G93" s="19"/>
      <c r="H93" s="15">
        <v>85</v>
      </c>
    </row>
    <row r="94" spans="1:8" ht="12.75" hidden="1" outlineLevel="1">
      <c r="A94" s="16">
        <v>86</v>
      </c>
      <c r="B94" s="17"/>
      <c r="C94" s="17"/>
      <c r="D94" s="18"/>
      <c r="E94" s="18"/>
      <c r="F94" s="18"/>
      <c r="G94" s="19"/>
      <c r="H94" s="15">
        <v>86</v>
      </c>
    </row>
    <row r="95" spans="1:8" ht="12.75" hidden="1" outlineLevel="1">
      <c r="A95" s="16">
        <v>87</v>
      </c>
      <c r="B95" s="17"/>
      <c r="C95" s="17"/>
      <c r="D95" s="18"/>
      <c r="E95" s="18"/>
      <c r="F95" s="18"/>
      <c r="G95" s="19"/>
      <c r="H95" s="15">
        <v>87</v>
      </c>
    </row>
    <row r="96" spans="1:8" ht="12.75" hidden="1" outlineLevel="1">
      <c r="A96" s="12">
        <v>88</v>
      </c>
      <c r="B96" s="17"/>
      <c r="C96" s="17"/>
      <c r="D96" s="18"/>
      <c r="E96" s="18"/>
      <c r="F96" s="18"/>
      <c r="G96" s="19"/>
      <c r="H96" s="15">
        <v>88</v>
      </c>
    </row>
    <row r="97" spans="1:8" ht="12.75" hidden="1" outlineLevel="1">
      <c r="A97" s="16">
        <v>89</v>
      </c>
      <c r="B97" s="17"/>
      <c r="C97" s="17"/>
      <c r="D97" s="18"/>
      <c r="E97" s="18"/>
      <c r="F97" s="18"/>
      <c r="G97" s="19"/>
      <c r="H97" s="15">
        <v>89</v>
      </c>
    </row>
    <row r="98" spans="1:8" ht="12.75" hidden="1" outlineLevel="1">
      <c r="A98" s="16">
        <v>90</v>
      </c>
      <c r="B98" s="17"/>
      <c r="C98" s="17"/>
      <c r="D98" s="18"/>
      <c r="E98" s="18"/>
      <c r="F98" s="18"/>
      <c r="G98" s="19"/>
      <c r="H98" s="15">
        <v>90</v>
      </c>
    </row>
    <row r="99" spans="1:8" ht="12.75" hidden="1" outlineLevel="1">
      <c r="A99" s="16">
        <v>91</v>
      </c>
      <c r="B99" s="17"/>
      <c r="C99" s="17"/>
      <c r="D99" s="18"/>
      <c r="E99" s="18"/>
      <c r="F99" s="18"/>
      <c r="G99" s="19"/>
      <c r="H99" s="15">
        <v>91</v>
      </c>
    </row>
    <row r="100" spans="1:8" ht="12.75" hidden="1" outlineLevel="1">
      <c r="A100" s="16">
        <v>92</v>
      </c>
      <c r="B100" s="13"/>
      <c r="C100" s="13"/>
      <c r="D100" s="14"/>
      <c r="E100" s="18"/>
      <c r="F100" s="18"/>
      <c r="G100" s="20"/>
      <c r="H100" s="15">
        <v>92</v>
      </c>
    </row>
    <row r="101" spans="1:8" ht="12.75" hidden="1" outlineLevel="1">
      <c r="A101" s="16">
        <v>93</v>
      </c>
      <c r="B101" s="17"/>
      <c r="C101" s="17"/>
      <c r="D101" s="18"/>
      <c r="E101" s="18"/>
      <c r="F101" s="18"/>
      <c r="G101" s="19"/>
      <c r="H101" s="15">
        <v>93</v>
      </c>
    </row>
    <row r="102" spans="1:8" ht="12.75" hidden="1" outlineLevel="1">
      <c r="A102" s="16">
        <v>94</v>
      </c>
      <c r="B102" s="17"/>
      <c r="C102" s="17"/>
      <c r="D102" s="18"/>
      <c r="E102" s="18"/>
      <c r="F102" s="18"/>
      <c r="G102" s="19"/>
      <c r="H102" s="15">
        <v>94</v>
      </c>
    </row>
    <row r="103" spans="1:8" ht="12.75" hidden="1" outlineLevel="1">
      <c r="A103" s="12">
        <v>95</v>
      </c>
      <c r="B103" s="13"/>
      <c r="C103" s="13"/>
      <c r="D103" s="14"/>
      <c r="E103" s="18"/>
      <c r="F103" s="18"/>
      <c r="G103" s="20"/>
      <c r="H103" s="15">
        <v>95</v>
      </c>
    </row>
    <row r="104" spans="1:8" ht="12.75" hidden="1" outlineLevel="1">
      <c r="A104" s="16">
        <v>96</v>
      </c>
      <c r="B104" s="17"/>
      <c r="C104" s="17"/>
      <c r="D104" s="18"/>
      <c r="E104" s="18"/>
      <c r="F104" s="18"/>
      <c r="G104" s="19"/>
      <c r="H104" s="15">
        <v>96</v>
      </c>
    </row>
    <row r="105" spans="1:8" ht="12.75" hidden="1" outlineLevel="1">
      <c r="A105" s="16">
        <v>97</v>
      </c>
      <c r="B105" s="17"/>
      <c r="C105" s="17"/>
      <c r="D105" s="18"/>
      <c r="E105" s="18"/>
      <c r="F105" s="18"/>
      <c r="G105" s="19"/>
      <c r="H105" s="15">
        <v>97</v>
      </c>
    </row>
    <row r="106" spans="1:8" ht="12.75" hidden="1" outlineLevel="1">
      <c r="A106" s="16">
        <v>98</v>
      </c>
      <c r="B106" s="13"/>
      <c r="C106" s="13"/>
      <c r="D106" s="14"/>
      <c r="E106" s="18"/>
      <c r="F106" s="18"/>
      <c r="G106" s="20"/>
      <c r="H106" s="15">
        <v>98</v>
      </c>
    </row>
    <row r="107" spans="1:8" ht="12.75" hidden="1" outlineLevel="1">
      <c r="A107" s="12">
        <v>99</v>
      </c>
      <c r="B107" s="17"/>
      <c r="C107" s="17"/>
      <c r="D107" s="18"/>
      <c r="E107" s="18"/>
      <c r="F107" s="18"/>
      <c r="G107" s="19"/>
      <c r="H107" s="15">
        <v>99</v>
      </c>
    </row>
    <row r="108" spans="1:8" ht="12.75" hidden="1" outlineLevel="1">
      <c r="A108" s="16">
        <v>100</v>
      </c>
      <c r="B108" s="17"/>
      <c r="C108" s="17"/>
      <c r="D108" s="18"/>
      <c r="E108" s="18"/>
      <c r="F108" s="18"/>
      <c r="G108" s="19"/>
      <c r="H108" s="15">
        <v>100</v>
      </c>
    </row>
    <row r="109" spans="1:8" ht="12.75" hidden="1" outlineLevel="1">
      <c r="A109" s="16">
        <v>101</v>
      </c>
      <c r="B109" s="13"/>
      <c r="C109" s="13"/>
      <c r="D109" s="14"/>
      <c r="E109" s="18"/>
      <c r="F109" s="18"/>
      <c r="G109" s="20"/>
      <c r="H109" s="15">
        <v>101</v>
      </c>
    </row>
    <row r="110" spans="1:8" ht="12.75" hidden="1" outlineLevel="1">
      <c r="A110" s="16">
        <v>102</v>
      </c>
      <c r="B110" s="17"/>
      <c r="C110" s="17"/>
      <c r="D110" s="18"/>
      <c r="E110" s="18"/>
      <c r="F110" s="18"/>
      <c r="G110" s="19"/>
      <c r="H110" s="15">
        <v>102</v>
      </c>
    </row>
    <row r="111" spans="1:8" ht="12.75" hidden="1" outlineLevel="1">
      <c r="A111" s="12">
        <v>103</v>
      </c>
      <c r="B111" s="17"/>
      <c r="C111" s="17"/>
      <c r="D111" s="18"/>
      <c r="E111" s="18"/>
      <c r="F111" s="18"/>
      <c r="G111" s="19"/>
      <c r="H111" s="15">
        <v>103</v>
      </c>
    </row>
    <row r="112" spans="1:8" ht="12.75" hidden="1" outlineLevel="1">
      <c r="A112" s="16">
        <v>104</v>
      </c>
      <c r="B112" s="13"/>
      <c r="C112" s="13"/>
      <c r="D112" s="14"/>
      <c r="E112" s="18"/>
      <c r="F112" s="18"/>
      <c r="G112" s="20"/>
      <c r="H112" s="15">
        <v>104</v>
      </c>
    </row>
    <row r="113" spans="1:8" ht="12.75" hidden="1" outlineLevel="1">
      <c r="A113" s="16">
        <v>105</v>
      </c>
      <c r="B113" s="17"/>
      <c r="C113" s="17"/>
      <c r="D113" s="18"/>
      <c r="E113" s="18"/>
      <c r="F113" s="18"/>
      <c r="G113" s="19"/>
      <c r="H113" s="15">
        <v>105</v>
      </c>
    </row>
    <row r="114" spans="1:8" ht="12.75" hidden="1" outlineLevel="1">
      <c r="A114" s="21">
        <v>106</v>
      </c>
      <c r="B114" s="17"/>
      <c r="C114" s="17"/>
      <c r="D114" s="18"/>
      <c r="E114" s="18"/>
      <c r="F114" s="18"/>
      <c r="G114" s="19"/>
      <c r="H114" s="15">
        <v>106</v>
      </c>
    </row>
    <row r="115" spans="1:8" ht="12.75" hidden="1" outlineLevel="1">
      <c r="A115" s="12">
        <v>107</v>
      </c>
      <c r="B115" s="13"/>
      <c r="C115" s="13"/>
      <c r="D115" s="14"/>
      <c r="E115" s="18"/>
      <c r="F115" s="18"/>
      <c r="G115" s="20"/>
      <c r="H115" s="15">
        <v>107</v>
      </c>
    </row>
    <row r="116" spans="1:8" ht="12.75" hidden="1" outlineLevel="1">
      <c r="A116" s="16">
        <v>108</v>
      </c>
      <c r="B116" s="17"/>
      <c r="C116" s="17"/>
      <c r="D116" s="18"/>
      <c r="E116" s="18"/>
      <c r="F116" s="18"/>
      <c r="G116" s="19"/>
      <c r="H116" s="15">
        <v>108</v>
      </c>
    </row>
    <row r="117" spans="1:8" ht="12.75" hidden="1" outlineLevel="1">
      <c r="A117" s="16">
        <v>109</v>
      </c>
      <c r="B117" s="17"/>
      <c r="C117" s="17"/>
      <c r="D117" s="18"/>
      <c r="E117" s="18"/>
      <c r="F117" s="18"/>
      <c r="G117" s="19"/>
      <c r="H117" s="15">
        <v>109</v>
      </c>
    </row>
    <row r="118" spans="1:8" ht="12.75" hidden="1" outlineLevel="1">
      <c r="A118" s="16">
        <v>110</v>
      </c>
      <c r="B118" s="13"/>
      <c r="C118" s="13"/>
      <c r="D118" s="14"/>
      <c r="E118" s="18"/>
      <c r="F118" s="18"/>
      <c r="G118" s="20"/>
      <c r="H118" s="15">
        <v>110</v>
      </c>
    </row>
    <row r="119" spans="1:8" ht="12.75" hidden="1" outlineLevel="1">
      <c r="A119" s="12">
        <v>111</v>
      </c>
      <c r="B119" s="17"/>
      <c r="C119" s="17"/>
      <c r="D119" s="18"/>
      <c r="E119" s="18"/>
      <c r="F119" s="18"/>
      <c r="G119" s="19"/>
      <c r="H119" s="15">
        <v>111</v>
      </c>
    </row>
    <row r="120" spans="1:8" ht="12.75" hidden="1" outlineLevel="1">
      <c r="A120" s="16">
        <v>112</v>
      </c>
      <c r="B120" s="17"/>
      <c r="C120" s="17"/>
      <c r="D120" s="18"/>
      <c r="E120" s="18"/>
      <c r="F120" s="18"/>
      <c r="G120" s="19"/>
      <c r="H120" s="15">
        <v>112</v>
      </c>
    </row>
    <row r="121" spans="1:8" ht="12.75" hidden="1" outlineLevel="1">
      <c r="A121" s="16">
        <v>113</v>
      </c>
      <c r="B121" s="13"/>
      <c r="C121" s="13"/>
      <c r="D121" s="14"/>
      <c r="E121" s="18"/>
      <c r="F121" s="18"/>
      <c r="G121" s="20"/>
      <c r="H121" s="15">
        <v>113</v>
      </c>
    </row>
    <row r="122" spans="1:8" ht="12.75" hidden="1" outlineLevel="1">
      <c r="A122" s="16">
        <v>114</v>
      </c>
      <c r="B122" s="17"/>
      <c r="C122" s="17"/>
      <c r="D122" s="18"/>
      <c r="E122" s="18"/>
      <c r="F122" s="18"/>
      <c r="G122" s="19"/>
      <c r="H122" s="15">
        <v>114</v>
      </c>
    </row>
    <row r="123" spans="1:8" ht="12.75" hidden="1" outlineLevel="1">
      <c r="A123" s="12">
        <v>115</v>
      </c>
      <c r="B123" s="17"/>
      <c r="C123" s="17"/>
      <c r="D123" s="18"/>
      <c r="E123" s="18"/>
      <c r="F123" s="18"/>
      <c r="G123" s="19"/>
      <c r="H123" s="15">
        <v>115</v>
      </c>
    </row>
    <row r="124" spans="1:8" ht="12.75" hidden="1" outlineLevel="1">
      <c r="A124" s="16">
        <v>116</v>
      </c>
      <c r="B124" s="13"/>
      <c r="C124" s="13"/>
      <c r="D124" s="14"/>
      <c r="E124" s="18"/>
      <c r="F124" s="18"/>
      <c r="G124" s="20"/>
      <c r="H124" s="15">
        <v>116</v>
      </c>
    </row>
    <row r="125" spans="1:8" ht="12.75" hidden="1" outlineLevel="1">
      <c r="A125" s="16">
        <v>117</v>
      </c>
      <c r="B125" s="17"/>
      <c r="C125" s="17"/>
      <c r="D125" s="18"/>
      <c r="E125" s="18"/>
      <c r="F125" s="18"/>
      <c r="G125" s="19"/>
      <c r="H125" s="15">
        <v>117</v>
      </c>
    </row>
    <row r="126" spans="1:8" ht="12.75" hidden="1" outlineLevel="1">
      <c r="A126" s="16">
        <v>118</v>
      </c>
      <c r="B126" s="17"/>
      <c r="C126" s="17"/>
      <c r="D126" s="18"/>
      <c r="E126" s="18"/>
      <c r="F126" s="18"/>
      <c r="G126" s="19"/>
      <c r="H126" s="15">
        <v>118</v>
      </c>
    </row>
    <row r="127" spans="1:8" ht="12.75" hidden="1" outlineLevel="1">
      <c r="A127" s="12">
        <v>119</v>
      </c>
      <c r="B127" s="13"/>
      <c r="C127" s="13"/>
      <c r="D127" s="14"/>
      <c r="E127" s="18"/>
      <c r="F127" s="18"/>
      <c r="G127" s="20"/>
      <c r="H127" s="15">
        <v>119</v>
      </c>
    </row>
    <row r="128" spans="1:8" ht="12.75" hidden="1" outlineLevel="1">
      <c r="A128" s="16">
        <v>120</v>
      </c>
      <c r="B128" s="17"/>
      <c r="C128" s="17"/>
      <c r="D128" s="18"/>
      <c r="E128" s="18"/>
      <c r="F128" s="18"/>
      <c r="G128" s="19"/>
      <c r="H128" s="15">
        <v>120</v>
      </c>
    </row>
    <row r="129" spans="1:8" ht="12.75" hidden="1" outlineLevel="1">
      <c r="A129" s="16">
        <v>121</v>
      </c>
      <c r="B129" s="17"/>
      <c r="C129" s="17"/>
      <c r="D129" s="18"/>
      <c r="E129" s="18"/>
      <c r="F129" s="18"/>
      <c r="G129" s="19"/>
      <c r="H129" s="15">
        <v>121</v>
      </c>
    </row>
    <row r="130" spans="1:8" ht="12.75" hidden="1" outlineLevel="1">
      <c r="A130" s="16">
        <v>122</v>
      </c>
      <c r="B130" s="13"/>
      <c r="C130" s="13"/>
      <c r="D130" s="14"/>
      <c r="E130" s="18"/>
      <c r="F130" s="18"/>
      <c r="G130" s="20"/>
      <c r="H130" s="15">
        <v>122</v>
      </c>
    </row>
    <row r="131" spans="1:8" ht="12.75" hidden="1" outlineLevel="1">
      <c r="A131" s="12">
        <v>123</v>
      </c>
      <c r="B131" s="17"/>
      <c r="C131" s="17"/>
      <c r="D131" s="18"/>
      <c r="E131" s="18"/>
      <c r="F131" s="18"/>
      <c r="G131" s="19"/>
      <c r="H131" s="15">
        <v>123</v>
      </c>
    </row>
    <row r="132" spans="1:8" ht="12.75" hidden="1" outlineLevel="1">
      <c r="A132" s="16">
        <v>124</v>
      </c>
      <c r="B132" s="17"/>
      <c r="C132" s="17"/>
      <c r="D132" s="18"/>
      <c r="E132" s="18"/>
      <c r="F132" s="18"/>
      <c r="G132" s="19"/>
      <c r="H132" s="15">
        <v>124</v>
      </c>
    </row>
    <row r="133" spans="1:8" ht="12.75" hidden="1" outlineLevel="1">
      <c r="A133" s="16">
        <v>125</v>
      </c>
      <c r="B133" s="13"/>
      <c r="C133" s="13"/>
      <c r="D133" s="14"/>
      <c r="E133" s="18"/>
      <c r="F133" s="18"/>
      <c r="G133" s="20"/>
      <c r="H133" s="15">
        <v>125</v>
      </c>
    </row>
    <row r="134" spans="1:8" ht="12.75" hidden="1" outlineLevel="1">
      <c r="A134" s="16">
        <v>126</v>
      </c>
      <c r="B134" s="17"/>
      <c r="C134" s="17"/>
      <c r="D134" s="18"/>
      <c r="E134" s="18"/>
      <c r="F134" s="18"/>
      <c r="G134" s="19"/>
      <c r="H134" s="15">
        <v>126</v>
      </c>
    </row>
    <row r="135" spans="1:8" ht="12.75" hidden="1" outlineLevel="1">
      <c r="A135" s="12">
        <v>127</v>
      </c>
      <c r="B135" s="17"/>
      <c r="C135" s="17"/>
      <c r="D135" s="18"/>
      <c r="E135" s="18"/>
      <c r="F135" s="18"/>
      <c r="G135" s="19"/>
      <c r="H135" s="15">
        <v>127</v>
      </c>
    </row>
    <row r="136" spans="1:8" ht="12.75" hidden="1" outlineLevel="1">
      <c r="A136" s="16">
        <v>128</v>
      </c>
      <c r="B136" s="13"/>
      <c r="C136" s="13"/>
      <c r="D136" s="14"/>
      <c r="E136" s="18"/>
      <c r="F136" s="18"/>
      <c r="G136" s="20"/>
      <c r="H136" s="15">
        <v>128</v>
      </c>
    </row>
    <row r="137" spans="1:8" ht="12.75" hidden="1" outlineLevel="1">
      <c r="A137" s="16">
        <v>129</v>
      </c>
      <c r="B137" s="13"/>
      <c r="C137" s="13"/>
      <c r="D137" s="14"/>
      <c r="E137" s="18"/>
      <c r="F137" s="18"/>
      <c r="G137" s="20"/>
      <c r="H137" s="15"/>
    </row>
    <row r="138" spans="1:8" ht="12.75" hidden="1" outlineLevel="1">
      <c r="A138" s="16">
        <v>130</v>
      </c>
      <c r="B138" s="13"/>
      <c r="C138" s="13"/>
      <c r="D138" s="14"/>
      <c r="E138" s="18"/>
      <c r="F138" s="18"/>
      <c r="G138" s="20"/>
      <c r="H138" s="15"/>
    </row>
    <row r="139" spans="1:8" ht="12.75" hidden="1" outlineLevel="1">
      <c r="A139" s="12">
        <v>131</v>
      </c>
      <c r="B139" s="13"/>
      <c r="C139" s="13"/>
      <c r="D139" s="14"/>
      <c r="E139" s="18"/>
      <c r="F139" s="18"/>
      <c r="G139" s="20"/>
      <c r="H139" s="15"/>
    </row>
    <row r="140" spans="1:8" ht="12.75" hidden="1" outlineLevel="1">
      <c r="A140" s="16">
        <v>132</v>
      </c>
      <c r="B140" s="13"/>
      <c r="C140" s="13"/>
      <c r="D140" s="14"/>
      <c r="E140" s="18"/>
      <c r="F140" s="18"/>
      <c r="G140" s="20"/>
      <c r="H140" s="15"/>
    </row>
    <row r="141" spans="1:8" ht="12.75" hidden="1" outlineLevel="1">
      <c r="A141" s="16">
        <v>133</v>
      </c>
      <c r="B141" s="17"/>
      <c r="C141" s="17"/>
      <c r="D141" s="18"/>
      <c r="E141" s="18"/>
      <c r="F141" s="18"/>
      <c r="G141" s="19"/>
      <c r="H141" s="15"/>
    </row>
    <row r="142" spans="1:8" ht="12.75" hidden="1" outlineLevel="1">
      <c r="A142" s="16">
        <v>134</v>
      </c>
      <c r="B142" s="17"/>
      <c r="C142" s="17"/>
      <c r="D142" s="18"/>
      <c r="E142" s="18"/>
      <c r="F142" s="18"/>
      <c r="G142" s="19"/>
      <c r="H142" s="15"/>
    </row>
    <row r="143" spans="2:8" ht="12.75" collapsed="1">
      <c r="B143" s="22" t="s">
        <v>17</v>
      </c>
      <c r="H143" s="15"/>
    </row>
    <row r="144" spans="2:8" ht="12.75">
      <c r="B144" s="22"/>
      <c r="H144" s="15"/>
    </row>
    <row r="145" spans="2:8" ht="15.75">
      <c r="B145" s="24" t="str">
        <f>Rens!E13</f>
        <v>Corentin Leroux</v>
      </c>
      <c r="H145" s="15"/>
    </row>
    <row r="146" ht="11.25" hidden="1"/>
  </sheetData>
  <sheetProtection/>
  <mergeCells count="4">
    <mergeCell ref="A4:G4"/>
    <mergeCell ref="A5:G5"/>
    <mergeCell ref="A6:G6"/>
    <mergeCell ref="A7:G7"/>
  </mergeCells>
  <printOptions horizontalCentered="1"/>
  <pageMargins left="0.2755905511811024" right="0.2755905511811024" top="0.4330708661417323" bottom="0.4724409448818898" header="0.4330708661417323" footer="0.3937007874015748"/>
  <pageSetup horizontalDpi="300" verticalDpi="300" orientation="portrait" paperSize="9" scale="90" r:id="rId2"/>
  <headerFooter alignWithMargins="0">
    <oddFooter>&amp;R&amp;F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G25"/>
  <sheetViews>
    <sheetView tabSelected="1" zoomScalePageLayoutView="0" workbookViewId="0" topLeftCell="A8">
      <selection activeCell="F8" sqref="F8:F23"/>
    </sheetView>
  </sheetViews>
  <sheetFormatPr defaultColWidth="11.421875" defaultRowHeight="12.75"/>
  <cols>
    <col min="1" max="1" width="4.7109375" style="28" customWidth="1"/>
    <col min="2" max="2" width="0.13671875" style="28" hidden="1" customWidth="1"/>
    <col min="3" max="3" width="25.7109375" style="28" customWidth="1"/>
    <col min="4" max="4" width="10.140625" style="28" customWidth="1"/>
    <col min="5" max="5" width="8.7109375" style="28" customWidth="1"/>
    <col min="6" max="6" width="22.28125" style="28" bestFit="1" customWidth="1"/>
    <col min="7" max="7" width="12.57421875" style="28" hidden="1" customWidth="1"/>
    <col min="8" max="16384" width="11.421875" style="28" customWidth="1"/>
  </cols>
  <sheetData>
    <row r="1" spans="1:7" ht="22.5">
      <c r="A1" s="26" t="str">
        <f>CONCATENATE(liste!$A$1," ",liste!$A$2)</f>
        <v>FEDERATION FRANCAISE DE TENNIS DE TABLE</v>
      </c>
      <c r="B1" s="27"/>
      <c r="C1" s="27"/>
      <c r="D1" s="27"/>
      <c r="E1" s="27"/>
      <c r="F1" s="27"/>
      <c r="G1" s="27"/>
    </row>
    <row r="2" spans="1:7" ht="18.75">
      <c r="A2" s="29" t="str">
        <f>liste!$A$4</f>
        <v>Petit AS</v>
      </c>
      <c r="B2" s="27"/>
      <c r="C2" s="27"/>
      <c r="D2" s="27"/>
      <c r="E2" s="27"/>
      <c r="F2" s="27"/>
      <c r="G2" s="27"/>
    </row>
    <row r="3" spans="1:7" ht="20.25" customHeight="1">
      <c r="A3" s="29" t="str">
        <f>CONCATENATE(liste!$G$1," - ",liste!$F$2," ",liste!$G$2)</f>
        <v>2019/20 - Tour 1</v>
      </c>
      <c r="B3" s="27"/>
      <c r="C3" s="27"/>
      <c r="D3" s="27"/>
      <c r="E3" s="27"/>
      <c r="F3" s="27"/>
      <c r="G3" s="27"/>
    </row>
    <row r="5" spans="1:5" ht="18.75">
      <c r="A5" s="45" t="str">
        <f>Rens!B3</f>
        <v>Poussin 2011</v>
      </c>
      <c r="D5" s="31" t="s">
        <v>35</v>
      </c>
      <c r="E5" s="45" t="str">
        <f>Rens!B2</f>
        <v>Parigné l'évêque</v>
      </c>
    </row>
    <row r="6" ht="13.5" thickBot="1"/>
    <row r="7" spans="1:7" s="32" customFormat="1" ht="19.5" customHeight="1">
      <c r="A7" s="36" t="s">
        <v>36</v>
      </c>
      <c r="B7" s="38" t="s">
        <v>4</v>
      </c>
      <c r="C7" s="37" t="s">
        <v>37</v>
      </c>
      <c r="D7" s="37" t="s">
        <v>2</v>
      </c>
      <c r="E7" s="37" t="s">
        <v>38</v>
      </c>
      <c r="F7" s="37" t="s">
        <v>39</v>
      </c>
      <c r="G7" s="37" t="s">
        <v>32</v>
      </c>
    </row>
    <row r="8" spans="1:7" s="32" customFormat="1" ht="19.5" customHeight="1">
      <c r="A8" s="39">
        <v>1</v>
      </c>
      <c r="B8" s="33" t="e">
        <f>IF(#REF!="","",#REF!)</f>
        <v>#REF!</v>
      </c>
      <c r="C8" s="150" t="s">
        <v>116</v>
      </c>
      <c r="D8" s="34">
        <v>525</v>
      </c>
      <c r="E8" s="34" t="s">
        <v>30</v>
      </c>
      <c r="F8" s="151" t="s">
        <v>117</v>
      </c>
      <c r="G8" s="117" t="s">
        <v>117</v>
      </c>
    </row>
    <row r="9" spans="1:7" s="32" customFormat="1" ht="19.5" customHeight="1">
      <c r="A9" s="39">
        <v>2</v>
      </c>
      <c r="B9" s="33" t="e">
        <f>IF(#REF!="","",#REF!)</f>
        <v>#REF!</v>
      </c>
      <c r="C9" s="150" t="s">
        <v>142</v>
      </c>
      <c r="D9" s="34">
        <v>500</v>
      </c>
      <c r="E9" s="34" t="s">
        <v>30</v>
      </c>
      <c r="F9" s="152" t="s">
        <v>117</v>
      </c>
      <c r="G9" s="35" t="e">
        <f>IF(B9="","",VLOOKUP(B9,liste!$A$9:$G$145,8,FALSE))</f>
        <v>#REF!</v>
      </c>
    </row>
    <row r="10" spans="1:7" s="32" customFormat="1" ht="19.5" customHeight="1">
      <c r="A10" s="39">
        <v>3</v>
      </c>
      <c r="B10" s="33" t="e">
        <f>IF(#REF!="","",#REF!)</f>
        <v>#REF!</v>
      </c>
      <c r="C10" s="150" t="s">
        <v>141</v>
      </c>
      <c r="D10" s="34">
        <v>500</v>
      </c>
      <c r="E10" s="34" t="s">
        <v>30</v>
      </c>
      <c r="F10" s="151" t="s">
        <v>144</v>
      </c>
      <c r="G10" s="35" t="e">
        <f>IF(B10="","",VLOOKUP(B10,liste!$A$9:$G$145,8,FALSE))</f>
        <v>#REF!</v>
      </c>
    </row>
    <row r="11" spans="1:7" s="32" customFormat="1" ht="19.5" customHeight="1">
      <c r="A11" s="39">
        <v>4</v>
      </c>
      <c r="B11" s="33" t="e">
        <f>IF(#REF!="","",#REF!)</f>
        <v>#REF!</v>
      </c>
      <c r="C11" s="146" t="s">
        <v>114</v>
      </c>
      <c r="D11" s="34">
        <v>519</v>
      </c>
      <c r="E11" s="34" t="s">
        <v>30</v>
      </c>
      <c r="F11" s="152" t="s">
        <v>144</v>
      </c>
      <c r="G11" s="35" t="e">
        <f>IF(B11="","",VLOOKUP(B11,liste!$A$9:$G$145,8,FALSE))</f>
        <v>#REF!</v>
      </c>
    </row>
    <row r="12" spans="1:7" s="32" customFormat="1" ht="19.5" customHeight="1">
      <c r="A12" s="39">
        <v>5</v>
      </c>
      <c r="B12" s="33" t="e">
        <f>IF(#REF!="","",#REF!)</f>
        <v>#REF!</v>
      </c>
      <c r="C12" s="150" t="s">
        <v>123</v>
      </c>
      <c r="D12" s="34">
        <v>512</v>
      </c>
      <c r="E12" s="34" t="s">
        <v>30</v>
      </c>
      <c r="F12" s="152" t="s">
        <v>112</v>
      </c>
      <c r="G12" s="35" t="e">
        <f>IF(B12="","",VLOOKUP(B12,liste!$A$9:$G$145,8,FALSE))</f>
        <v>#REF!</v>
      </c>
    </row>
    <row r="13" spans="1:7" s="32" customFormat="1" ht="19.5" customHeight="1">
      <c r="A13" s="39">
        <v>6</v>
      </c>
      <c r="B13" s="33" t="e">
        <f>IF(#REF!="","",#REF!)</f>
        <v>#REF!</v>
      </c>
      <c r="C13" s="150" t="s">
        <v>125</v>
      </c>
      <c r="D13" s="34">
        <v>500</v>
      </c>
      <c r="E13" s="34" t="s">
        <v>30</v>
      </c>
      <c r="F13" s="151" t="s">
        <v>126</v>
      </c>
      <c r="G13" s="35" t="e">
        <f>IF(B13="","",VLOOKUP(B13,liste!$A$9:$G$145,8,FALSE))</f>
        <v>#REF!</v>
      </c>
    </row>
    <row r="14" spans="1:7" s="32" customFormat="1" ht="19.5" customHeight="1">
      <c r="A14" s="39">
        <v>7</v>
      </c>
      <c r="B14" s="33" t="e">
        <f>IF(#REF!="","",#REF!)</f>
        <v>#REF!</v>
      </c>
      <c r="C14" s="150" t="s">
        <v>115</v>
      </c>
      <c r="D14" s="34">
        <v>500</v>
      </c>
      <c r="E14" s="34" t="s">
        <v>30</v>
      </c>
      <c r="F14" s="151" t="s">
        <v>113</v>
      </c>
      <c r="G14" s="35" t="e">
        <f>IF(B14="","",VLOOKUP(B14,liste!$A$9:$G$145,8,FALSE))</f>
        <v>#REF!</v>
      </c>
    </row>
    <row r="15" spans="1:7" s="32" customFormat="1" ht="19.5" customHeight="1">
      <c r="A15" s="39">
        <v>8</v>
      </c>
      <c r="B15" s="33" t="e">
        <f>IF(#REF!="","",#REF!)</f>
        <v>#REF!</v>
      </c>
      <c r="C15" s="150" t="s">
        <v>118</v>
      </c>
      <c r="D15" s="34">
        <v>500</v>
      </c>
      <c r="E15" s="34" t="s">
        <v>30</v>
      </c>
      <c r="F15" s="151" t="s">
        <v>119</v>
      </c>
      <c r="G15" s="35" t="e">
        <f>IF(B15="","",VLOOKUP(B15,liste!$A$9:$G$145,8,FALSE))</f>
        <v>#REF!</v>
      </c>
    </row>
    <row r="16" spans="1:7" s="32" customFormat="1" ht="19.5" customHeight="1">
      <c r="A16" s="39">
        <v>9</v>
      </c>
      <c r="B16" s="33" t="e">
        <f>IF(#REF!="","",#REF!)</f>
        <v>#REF!</v>
      </c>
      <c r="C16" s="150" t="s">
        <v>127</v>
      </c>
      <c r="D16" s="34">
        <v>500</v>
      </c>
      <c r="E16" s="34" t="s">
        <v>30</v>
      </c>
      <c r="F16" s="151" t="s">
        <v>128</v>
      </c>
      <c r="G16" s="35" t="e">
        <f>IF(B16="","",VLOOKUP(B16,liste!$A$9:$G$145,8,FALSE))</f>
        <v>#REF!</v>
      </c>
    </row>
    <row r="17" spans="1:7" s="32" customFormat="1" ht="19.5" customHeight="1">
      <c r="A17" s="39">
        <v>10</v>
      </c>
      <c r="B17" s="33" t="e">
        <f>IF(#REF!="","",#REF!)</f>
        <v>#REF!</v>
      </c>
      <c r="C17" s="150" t="s">
        <v>122</v>
      </c>
      <c r="D17" s="34">
        <v>500</v>
      </c>
      <c r="E17" s="34" t="s">
        <v>30</v>
      </c>
      <c r="F17" s="152" t="s">
        <v>112</v>
      </c>
      <c r="G17" s="35" t="e">
        <f>IF(B17="","",VLOOKUP(B17,liste!$A$9:$G$145,8,FALSE))</f>
        <v>#REF!</v>
      </c>
    </row>
    <row r="18" spans="1:7" s="32" customFormat="1" ht="19.5" customHeight="1">
      <c r="A18" s="39">
        <v>11</v>
      </c>
      <c r="B18" s="33" t="e">
        <f>IF(#REF!="","",#REF!)</f>
        <v>#REF!</v>
      </c>
      <c r="C18" s="150" t="s">
        <v>140</v>
      </c>
      <c r="D18" s="34">
        <v>500</v>
      </c>
      <c r="E18" s="34" t="s">
        <v>30</v>
      </c>
      <c r="F18" s="151" t="s">
        <v>132</v>
      </c>
      <c r="G18" s="35" t="e">
        <f>IF(B18="","",VLOOKUP(B18,liste!$A$9:$G$145,8,FALSE))</f>
        <v>#REF!</v>
      </c>
    </row>
    <row r="19" spans="1:7" s="32" customFormat="1" ht="19.5" customHeight="1">
      <c r="A19" s="39">
        <v>12</v>
      </c>
      <c r="B19" s="33" t="e">
        <f>IF(#REF!="","",#REF!)</f>
        <v>#REF!</v>
      </c>
      <c r="C19" s="150" t="s">
        <v>129</v>
      </c>
      <c r="D19" s="34">
        <v>500</v>
      </c>
      <c r="E19" s="34" t="s">
        <v>30</v>
      </c>
      <c r="F19" s="152" t="s">
        <v>130</v>
      </c>
      <c r="G19" s="35" t="e">
        <f>IF(B19="","",VLOOKUP(B19,liste!$A$9:$G$145,8,FALSE))</f>
        <v>#REF!</v>
      </c>
    </row>
    <row r="20" spans="1:7" s="32" customFormat="1" ht="19.5" customHeight="1">
      <c r="A20" s="39">
        <v>13</v>
      </c>
      <c r="B20" s="33" t="e">
        <f>IF(#REF!="","",#REF!)</f>
        <v>#REF!</v>
      </c>
      <c r="C20" s="150" t="s">
        <v>120</v>
      </c>
      <c r="D20" s="34">
        <v>500</v>
      </c>
      <c r="E20" s="34" t="s">
        <v>30</v>
      </c>
      <c r="F20" s="151" t="s">
        <v>121</v>
      </c>
      <c r="G20" s="35" t="e">
        <f>IF(B20="","",VLOOKUP(B20,liste!$A$9:$G$145,8,FALSE))</f>
        <v>#REF!</v>
      </c>
    </row>
    <row r="21" spans="1:7" s="32" customFormat="1" ht="19.5" customHeight="1">
      <c r="A21" s="39">
        <v>14</v>
      </c>
      <c r="B21" s="33" t="e">
        <f>IF(#REF!="","",#REF!)</f>
        <v>#REF!</v>
      </c>
      <c r="C21" s="150" t="s">
        <v>131</v>
      </c>
      <c r="D21" s="34">
        <v>500</v>
      </c>
      <c r="E21" s="34" t="s">
        <v>30</v>
      </c>
      <c r="F21" s="151" t="s">
        <v>132</v>
      </c>
      <c r="G21" s="35" t="e">
        <f>IF(B21="","",VLOOKUP(B21,liste!$A$9:$G$145,8,FALSE))</f>
        <v>#REF!</v>
      </c>
    </row>
    <row r="22" spans="1:7" s="32" customFormat="1" ht="19.5" customHeight="1">
      <c r="A22" s="39">
        <v>15</v>
      </c>
      <c r="B22" s="33" t="e">
        <f>IF(#REF!="","",#REF!)</f>
        <v>#REF!</v>
      </c>
      <c r="C22" s="150" t="s">
        <v>133</v>
      </c>
      <c r="D22" s="34">
        <v>500</v>
      </c>
      <c r="E22" s="34" t="s">
        <v>30</v>
      </c>
      <c r="F22" s="151" t="s">
        <v>132</v>
      </c>
      <c r="G22" s="35" t="e">
        <f>IF(B22="","",VLOOKUP(B22,liste!$A$9:$G$145,8,FALSE))</f>
        <v>#REF!</v>
      </c>
    </row>
    <row r="23" spans="1:7" s="32" customFormat="1" ht="19.5" customHeight="1" thickBot="1">
      <c r="A23" s="40">
        <v>16</v>
      </c>
      <c r="B23" s="41" t="e">
        <f>IF(#REF!="","",#REF!)</f>
        <v>#REF!</v>
      </c>
      <c r="C23" s="150" t="s">
        <v>124</v>
      </c>
      <c r="D23" s="42">
        <v>500</v>
      </c>
      <c r="E23" s="42" t="s">
        <v>30</v>
      </c>
      <c r="F23" s="151" t="s">
        <v>112</v>
      </c>
      <c r="G23" s="43" t="e">
        <f>IF(B23="","",VLOOKUP(B23,liste!$A$9:$G$145,8,FALSE))</f>
        <v>#REF!</v>
      </c>
    </row>
    <row r="25" spans="2:7" ht="18.75">
      <c r="B25" s="44" t="s">
        <v>40</v>
      </c>
      <c r="C25" s="45" t="str">
        <f>liste!$B$145</f>
        <v>Corentin Leroux</v>
      </c>
      <c r="G25" s="30" t="s">
        <v>41</v>
      </c>
    </row>
  </sheetData>
  <sheetProtection/>
  <printOptions horizontalCentered="1"/>
  <pageMargins left="0.24" right="0.25" top="0.2755905511811024" bottom="0.4724409448818898" header="0.3937007874015748" footer="0.2362204724409449"/>
  <pageSetup fitToHeight="1" fitToWidth="1" horizontalDpi="300" verticalDpi="300" orientation="portrait" paperSize="9" scale="94" r:id="rId1"/>
  <headerFooter alignWithMargins="0">
    <oddHeader>&amp;R&amp;A</oddHeader>
    <oddFooter>&amp;R&amp;"Times New Roman,Gras italique"&amp;12&amp;F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72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16 - choix E1</dc:title>
  <dc:subject>Tableau 16 joueurs à classement intégral</dc:subject>
  <dc:creator>Michel Vigneron</dc:creator>
  <cp:keywords/>
  <dc:description/>
  <cp:lastModifiedBy>CD 72 Guillaume</cp:lastModifiedBy>
  <cp:lastPrinted>2019-12-05T15:59:35Z</cp:lastPrinted>
  <dcterms:created xsi:type="dcterms:W3CDTF">1999-11-26T10:36:49Z</dcterms:created>
  <dcterms:modified xsi:type="dcterms:W3CDTF">2019-12-08T09:21:08Z</dcterms:modified>
  <cp:category/>
  <cp:version/>
  <cp:contentType/>
  <cp:contentStatus/>
</cp:coreProperties>
</file>